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 activeTab="2"/>
  </bookViews>
  <sheets>
    <sheet name="重回帰分析1" sheetId="7" r:id="rId1"/>
    <sheet name="重回帰分析2" sheetId="8" r:id="rId2"/>
    <sheet name="データ" sheetId="1" r:id="rId3"/>
    <sheet name="データ作成" sheetId="2" r:id="rId4"/>
  </sheets>
  <calcPr calcId="125725"/>
</workbook>
</file>

<file path=xl/calcChain.xml><?xml version="1.0" encoding="utf-8"?>
<calcChain xmlns="http://schemas.openxmlformats.org/spreadsheetml/2006/main">
  <c r="D3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2"/>
  <c r="G3"/>
  <c r="H3" s="1"/>
  <c r="G4"/>
  <c r="H4" s="1"/>
  <c r="G5"/>
  <c r="H5" s="1"/>
  <c r="G6"/>
  <c r="H6" s="1"/>
  <c r="G7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 s="1"/>
  <c r="G49"/>
  <c r="H49" s="1"/>
  <c r="G50"/>
  <c r="H50" s="1"/>
  <c r="G51"/>
  <c r="H51" s="1"/>
  <c r="G52"/>
  <c r="H52" s="1"/>
  <c r="G53"/>
  <c r="H53" s="1"/>
  <c r="G54"/>
  <c r="H54" s="1"/>
  <c r="G55"/>
  <c r="H55" s="1"/>
  <c r="G56"/>
  <c r="H56" s="1"/>
  <c r="G57"/>
  <c r="H57" s="1"/>
  <c r="G58"/>
  <c r="H58" s="1"/>
  <c r="G59"/>
  <c r="H59" s="1"/>
  <c r="G60"/>
  <c r="H60" s="1"/>
  <c r="G61"/>
  <c r="H61" s="1"/>
  <c r="G62"/>
  <c r="H62" s="1"/>
  <c r="G63"/>
  <c r="H63" s="1"/>
  <c r="G64"/>
  <c r="H64" s="1"/>
  <c r="G65"/>
  <c r="H65" s="1"/>
  <c r="G66"/>
  <c r="H66" s="1"/>
  <c r="G67"/>
  <c r="H67" s="1"/>
  <c r="G68"/>
  <c r="H68" s="1"/>
  <c r="G69"/>
  <c r="H69" s="1"/>
  <c r="G70"/>
  <c r="H70" s="1"/>
  <c r="G71"/>
  <c r="H71" s="1"/>
  <c r="G72"/>
  <c r="H72" s="1"/>
  <c r="G73"/>
  <c r="H73" s="1"/>
  <c r="G74"/>
  <c r="H74" s="1"/>
  <c r="G75"/>
  <c r="H75" s="1"/>
  <c r="G76"/>
  <c r="H76" s="1"/>
  <c r="G77"/>
  <c r="H77" s="1"/>
  <c r="G78"/>
  <c r="H78" s="1"/>
  <c r="G79"/>
  <c r="H79" s="1"/>
  <c r="G80"/>
  <c r="H80" s="1"/>
  <c r="G81"/>
  <c r="H81" s="1"/>
  <c r="G82"/>
  <c r="H82" s="1"/>
  <c r="G83"/>
  <c r="H83" s="1"/>
  <c r="G84"/>
  <c r="H84" s="1"/>
  <c r="G85"/>
  <c r="H85" s="1"/>
  <c r="G86"/>
  <c r="H86" s="1"/>
  <c r="G87"/>
  <c r="H87" s="1"/>
  <c r="G88"/>
  <c r="H88" s="1"/>
  <c r="G89"/>
  <c r="H89" s="1"/>
  <c r="G90"/>
  <c r="H90" s="1"/>
  <c r="G91"/>
  <c r="H91" s="1"/>
  <c r="G92"/>
  <c r="H92" s="1"/>
  <c r="G93"/>
  <c r="H93" s="1"/>
  <c r="G94"/>
  <c r="H94" s="1"/>
  <c r="G95"/>
  <c r="H95" s="1"/>
  <c r="G96"/>
  <c r="H96" s="1"/>
  <c r="G97"/>
  <c r="H97" s="1"/>
  <c r="G98"/>
  <c r="H98" s="1"/>
  <c r="G99"/>
  <c r="H99" s="1"/>
  <c r="G100"/>
  <c r="H100" s="1"/>
  <c r="G101"/>
  <c r="H101" s="1"/>
  <c r="G102"/>
  <c r="H102" s="1"/>
  <c r="G2"/>
  <c r="H2" s="1"/>
  <c r="B102" i="2"/>
  <c r="A102"/>
  <c r="B101"/>
  <c r="A101"/>
  <c r="B100"/>
  <c r="A100"/>
  <c r="B99"/>
  <c r="A99"/>
  <c r="B98"/>
  <c r="A98"/>
  <c r="B97"/>
  <c r="A97"/>
  <c r="B96"/>
  <c r="A96"/>
  <c r="B95"/>
  <c r="A95"/>
  <c r="B94"/>
  <c r="A94"/>
  <c r="B93"/>
  <c r="A93"/>
  <c r="B92"/>
  <c r="A92"/>
  <c r="B91"/>
  <c r="A91"/>
  <c r="B90"/>
  <c r="A90"/>
  <c r="B89"/>
  <c r="A89"/>
  <c r="B88"/>
  <c r="A88"/>
  <c r="B87"/>
  <c r="A87"/>
  <c r="B86"/>
  <c r="A86"/>
  <c r="B85"/>
  <c r="A85"/>
  <c r="B84"/>
  <c r="A84"/>
  <c r="B83"/>
  <c r="A83"/>
  <c r="B82"/>
  <c r="A82"/>
  <c r="B81"/>
  <c r="A81"/>
  <c r="B80"/>
  <c r="A80"/>
  <c r="B79"/>
  <c r="A79"/>
  <c r="B78"/>
  <c r="A78"/>
  <c r="B77"/>
  <c r="A77"/>
  <c r="B76"/>
  <c r="A76"/>
  <c r="B75"/>
  <c r="A75"/>
  <c r="B74"/>
  <c r="A74"/>
  <c r="B73"/>
  <c r="A73"/>
  <c r="B72"/>
  <c r="A72"/>
  <c r="B71"/>
  <c r="A71"/>
  <c r="B70"/>
  <c r="A70"/>
  <c r="B69"/>
  <c r="A69"/>
  <c r="B68"/>
  <c r="A68"/>
  <c r="B67"/>
  <c r="A67"/>
  <c r="B66"/>
  <c r="A66"/>
  <c r="B65"/>
  <c r="A65"/>
  <c r="B64"/>
  <c r="A64"/>
  <c r="B63"/>
  <c r="A63"/>
  <c r="B62"/>
  <c r="A62"/>
  <c r="B61"/>
  <c r="A61"/>
  <c r="B60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B43"/>
  <c r="A43"/>
  <c r="B42"/>
  <c r="A42"/>
  <c r="B41"/>
  <c r="A41"/>
  <c r="B40"/>
  <c r="A40"/>
  <c r="B39"/>
  <c r="A39"/>
  <c r="B38"/>
  <c r="A38"/>
  <c r="B37"/>
  <c r="A37"/>
  <c r="B36"/>
  <c r="A36"/>
  <c r="B35"/>
  <c r="A35"/>
  <c r="B34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B3"/>
  <c r="A3"/>
  <c r="B2"/>
  <c r="A2"/>
  <c r="C2" l="1"/>
  <c r="D2" s="1"/>
  <c r="C3"/>
  <c r="D3" s="1"/>
  <c r="C4"/>
  <c r="D4" s="1"/>
  <c r="C5"/>
  <c r="D5" s="1"/>
  <c r="C6"/>
  <c r="D6" s="1"/>
  <c r="C7"/>
  <c r="D7" s="1"/>
  <c r="C8"/>
  <c r="D8" s="1"/>
  <c r="C9"/>
  <c r="D9" s="1"/>
  <c r="C10"/>
  <c r="D10" s="1"/>
  <c r="C11"/>
  <c r="D11" s="1"/>
  <c r="C12"/>
  <c r="D12" s="1"/>
  <c r="C13"/>
  <c r="D13" s="1"/>
  <c r="C14"/>
  <c r="D14" s="1"/>
  <c r="C15"/>
  <c r="D15" s="1"/>
  <c r="C16"/>
  <c r="D16" s="1"/>
  <c r="C17"/>
  <c r="D17" s="1"/>
  <c r="C18"/>
  <c r="D18" s="1"/>
  <c r="C19"/>
  <c r="D19" s="1"/>
  <c r="C20"/>
  <c r="D20" s="1"/>
  <c r="C21"/>
  <c r="D21" s="1"/>
  <c r="C22"/>
  <c r="D22" s="1"/>
  <c r="C23"/>
  <c r="D23" s="1"/>
  <c r="C24"/>
  <c r="D24" s="1"/>
  <c r="C25"/>
  <c r="D25" s="1"/>
  <c r="C26"/>
  <c r="D26" s="1"/>
  <c r="C27"/>
  <c r="D27" s="1"/>
  <c r="C28"/>
  <c r="D28" s="1"/>
  <c r="C29"/>
  <c r="D29" s="1"/>
  <c r="C30"/>
  <c r="D30" s="1"/>
  <c r="C31"/>
  <c r="D31" s="1"/>
  <c r="C32"/>
  <c r="D32" s="1"/>
  <c r="C33"/>
  <c r="D33" s="1"/>
  <c r="C34"/>
  <c r="D34" s="1"/>
  <c r="C35"/>
  <c r="D35" s="1"/>
  <c r="C36"/>
  <c r="D36" s="1"/>
  <c r="C37"/>
  <c r="D37" s="1"/>
  <c r="C38"/>
  <c r="D38" s="1"/>
  <c r="C39"/>
  <c r="D39" s="1"/>
  <c r="C40"/>
  <c r="D40" s="1"/>
  <c r="C41"/>
  <c r="D41" s="1"/>
  <c r="C42"/>
  <c r="D42" s="1"/>
  <c r="C43"/>
  <c r="D43" s="1"/>
  <c r="C44"/>
  <c r="D44" s="1"/>
  <c r="C45"/>
  <c r="D45" s="1"/>
  <c r="C46"/>
  <c r="D46" s="1"/>
  <c r="C47"/>
  <c r="D47" s="1"/>
  <c r="C48"/>
  <c r="D48" s="1"/>
  <c r="C49"/>
  <c r="D49" s="1"/>
  <c r="C50"/>
  <c r="D50" s="1"/>
  <c r="C51"/>
  <c r="D51" s="1"/>
  <c r="C52"/>
  <c r="D52" s="1"/>
  <c r="C53"/>
  <c r="D53" s="1"/>
  <c r="C54"/>
  <c r="D54" s="1"/>
  <c r="C55"/>
  <c r="D55" s="1"/>
  <c r="C56"/>
  <c r="D56" s="1"/>
  <c r="C57"/>
  <c r="D57" s="1"/>
  <c r="C58"/>
  <c r="D58" s="1"/>
  <c r="C59"/>
  <c r="D59" s="1"/>
  <c r="C60"/>
  <c r="D60" s="1"/>
  <c r="C61"/>
  <c r="D61" s="1"/>
  <c r="C62"/>
  <c r="D62" s="1"/>
  <c r="C63"/>
  <c r="D63" s="1"/>
  <c r="C64"/>
  <c r="D64" s="1"/>
  <c r="C65"/>
  <c r="D65" s="1"/>
  <c r="C66"/>
  <c r="D66" s="1"/>
  <c r="C67"/>
  <c r="D67" s="1"/>
  <c r="C68"/>
  <c r="D68" s="1"/>
  <c r="C69"/>
  <c r="D69" s="1"/>
  <c r="C70"/>
  <c r="D70" s="1"/>
  <c r="C71"/>
  <c r="D71" s="1"/>
  <c r="C72"/>
  <c r="D72" s="1"/>
  <c r="C73"/>
  <c r="D73" s="1"/>
  <c r="C74"/>
  <c r="D74" s="1"/>
  <c r="C75"/>
  <c r="D75" s="1"/>
  <c r="C76"/>
  <c r="D76" s="1"/>
  <c r="C77"/>
  <c r="D77" s="1"/>
  <c r="C78"/>
  <c r="D78" s="1"/>
  <c r="C79"/>
  <c r="D79" s="1"/>
  <c r="C80"/>
  <c r="D80" s="1"/>
  <c r="C81"/>
  <c r="D81" s="1"/>
  <c r="C82"/>
  <c r="D82" s="1"/>
  <c r="C83"/>
  <c r="D83" s="1"/>
  <c r="C84"/>
  <c r="D84" s="1"/>
  <c r="C85"/>
  <c r="D85" s="1"/>
  <c r="C86"/>
  <c r="D86" s="1"/>
  <c r="C87"/>
  <c r="D87" s="1"/>
  <c r="C88"/>
  <c r="D88" s="1"/>
  <c r="C89"/>
  <c r="D89" s="1"/>
  <c r="C90"/>
  <c r="D90" s="1"/>
  <c r="C91"/>
  <c r="D91" s="1"/>
  <c r="C92"/>
  <c r="D92" s="1"/>
  <c r="C93"/>
  <c r="D93" s="1"/>
  <c r="C94"/>
  <c r="D94" s="1"/>
  <c r="C95"/>
  <c r="D95" s="1"/>
  <c r="C96"/>
  <c r="D96" s="1"/>
  <c r="C97"/>
  <c r="D97" s="1"/>
  <c r="C98"/>
  <c r="D98" s="1"/>
  <c r="C99"/>
  <c r="D99" s="1"/>
  <c r="C100"/>
  <c r="D100" s="1"/>
  <c r="C101"/>
  <c r="D101" s="1"/>
  <c r="C102"/>
  <c r="D102" s="1"/>
</calcChain>
</file>

<file path=xl/sharedStrings.xml><?xml version="1.0" encoding="utf-8"?>
<sst xmlns="http://schemas.openxmlformats.org/spreadsheetml/2006/main" count="66" uniqueCount="35">
  <si>
    <t>X1</t>
  </si>
  <si>
    <t>X1</t>
    <phoneticPr fontId="1"/>
  </si>
  <si>
    <t>X2</t>
  </si>
  <si>
    <t>X2</t>
    <phoneticPr fontId="1"/>
  </si>
  <si>
    <t>Y</t>
    <phoneticPr fontId="1"/>
  </si>
  <si>
    <t>X1/X2</t>
    <phoneticPr fontId="1"/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</si>
  <si>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</si>
  <si>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</si>
  <si>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</si>
  <si>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</si>
  <si>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</si>
  <si>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</si>
  <si>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</si>
  <si>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</si>
  <si>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</si>
  <si>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</si>
  <si>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合計</t>
  </si>
  <si>
    <t>切片</t>
  </si>
  <si>
    <t>自由度</t>
  </si>
  <si>
    <t>変動</t>
  </si>
  <si>
    <t>分散</t>
  </si>
  <si>
    <t>観測された分散比</t>
  </si>
  <si>
    <t>有意 F</t>
  </si>
  <si>
    <t>係数</t>
  </si>
  <si>
    <t xml:space="preserve">t </t>
  </si>
  <si>
    <t>P-値</t>
  </si>
  <si>
    <t>下限 95%</t>
  </si>
  <si>
    <t>上限 95%</t>
  </si>
  <si>
    <t>下限 95.0%</t>
  </si>
  <si>
    <t>上限 95.0%</t>
  </si>
  <si>
    <t>a1*X1+a2/X2+b</t>
    <phoneticPr fontId="1"/>
  </si>
  <si>
    <t>a1*X1+a2*X2+b</t>
    <phoneticPr fontId="1"/>
  </si>
  <si>
    <t>1/X2</t>
  </si>
  <si>
    <t>1/X2</t>
    <phoneticPr fontId="1"/>
  </si>
  <si>
    <t>No</t>
    <phoneticPr fontId="1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</si>
</sst>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00_ "/>
  </numFmts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Continuous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8676750151993718"/>
          <c:y val="6.0287741810051532E-2"/>
          <c:w val="0.69931521271705444"/>
          <c:h val="0.7441016169275137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3"/>
          </c:marker>
          <c:xVal>
            <c:numRef>
              <c:f>データ!$B$2:$B$1001</c:f>
              <c:numCache>
                <c:formatCode>General</c:formatCode>
                <c:ptCount val="1000"/>
                <c:pt idx="0">
                  <c:v>97</c:v>
                </c:pt>
                <c:pt idx="1">
                  <c:v>102</c:v>
                </c:pt>
                <c:pt idx="2">
                  <c:v>108</c:v>
                </c:pt>
                <c:pt idx="3">
                  <c:v>108</c:v>
                </c:pt>
                <c:pt idx="4">
                  <c:v>95</c:v>
                </c:pt>
                <c:pt idx="5">
                  <c:v>92</c:v>
                </c:pt>
                <c:pt idx="6">
                  <c:v>111</c:v>
                </c:pt>
                <c:pt idx="7">
                  <c:v>118</c:v>
                </c:pt>
                <c:pt idx="8">
                  <c:v>88</c:v>
                </c:pt>
                <c:pt idx="9">
                  <c:v>103</c:v>
                </c:pt>
                <c:pt idx="10">
                  <c:v>117</c:v>
                </c:pt>
                <c:pt idx="11">
                  <c:v>107</c:v>
                </c:pt>
                <c:pt idx="12">
                  <c:v>82</c:v>
                </c:pt>
                <c:pt idx="13">
                  <c:v>103</c:v>
                </c:pt>
                <c:pt idx="14">
                  <c:v>101</c:v>
                </c:pt>
                <c:pt idx="15">
                  <c:v>102</c:v>
                </c:pt>
                <c:pt idx="16">
                  <c:v>89</c:v>
                </c:pt>
                <c:pt idx="17">
                  <c:v>78</c:v>
                </c:pt>
                <c:pt idx="18">
                  <c:v>113</c:v>
                </c:pt>
                <c:pt idx="19">
                  <c:v>98</c:v>
                </c:pt>
                <c:pt idx="20">
                  <c:v>110</c:v>
                </c:pt>
                <c:pt idx="21">
                  <c:v>79</c:v>
                </c:pt>
                <c:pt idx="22">
                  <c:v>100</c:v>
                </c:pt>
                <c:pt idx="23">
                  <c:v>96</c:v>
                </c:pt>
                <c:pt idx="24">
                  <c:v>103</c:v>
                </c:pt>
                <c:pt idx="25">
                  <c:v>91</c:v>
                </c:pt>
                <c:pt idx="26">
                  <c:v>100</c:v>
                </c:pt>
                <c:pt idx="27">
                  <c:v>101</c:v>
                </c:pt>
                <c:pt idx="28">
                  <c:v>94</c:v>
                </c:pt>
                <c:pt idx="29">
                  <c:v>104</c:v>
                </c:pt>
                <c:pt idx="30">
                  <c:v>98</c:v>
                </c:pt>
                <c:pt idx="31">
                  <c:v>101</c:v>
                </c:pt>
                <c:pt idx="32">
                  <c:v>114</c:v>
                </c:pt>
                <c:pt idx="33">
                  <c:v>96</c:v>
                </c:pt>
                <c:pt idx="34">
                  <c:v>95</c:v>
                </c:pt>
                <c:pt idx="35">
                  <c:v>103</c:v>
                </c:pt>
                <c:pt idx="36">
                  <c:v>115</c:v>
                </c:pt>
                <c:pt idx="37">
                  <c:v>97</c:v>
                </c:pt>
                <c:pt idx="38">
                  <c:v>87</c:v>
                </c:pt>
                <c:pt idx="39">
                  <c:v>108</c:v>
                </c:pt>
                <c:pt idx="40">
                  <c:v>101</c:v>
                </c:pt>
                <c:pt idx="41">
                  <c:v>88</c:v>
                </c:pt>
                <c:pt idx="42">
                  <c:v>103</c:v>
                </c:pt>
                <c:pt idx="43">
                  <c:v>123</c:v>
                </c:pt>
                <c:pt idx="44">
                  <c:v>108</c:v>
                </c:pt>
                <c:pt idx="45">
                  <c:v>99</c:v>
                </c:pt>
                <c:pt idx="46">
                  <c:v>105</c:v>
                </c:pt>
                <c:pt idx="47">
                  <c:v>87</c:v>
                </c:pt>
                <c:pt idx="48">
                  <c:v>102</c:v>
                </c:pt>
                <c:pt idx="49">
                  <c:v>87</c:v>
                </c:pt>
                <c:pt idx="50">
                  <c:v>95</c:v>
                </c:pt>
                <c:pt idx="51">
                  <c:v>100</c:v>
                </c:pt>
                <c:pt idx="52">
                  <c:v>99</c:v>
                </c:pt>
                <c:pt idx="53">
                  <c:v>92</c:v>
                </c:pt>
                <c:pt idx="54">
                  <c:v>106</c:v>
                </c:pt>
                <c:pt idx="55">
                  <c:v>103</c:v>
                </c:pt>
                <c:pt idx="56">
                  <c:v>92</c:v>
                </c:pt>
                <c:pt idx="57">
                  <c:v>83</c:v>
                </c:pt>
                <c:pt idx="58">
                  <c:v>89</c:v>
                </c:pt>
                <c:pt idx="59">
                  <c:v>90</c:v>
                </c:pt>
                <c:pt idx="60">
                  <c:v>113</c:v>
                </c:pt>
                <c:pt idx="61">
                  <c:v>100</c:v>
                </c:pt>
                <c:pt idx="62">
                  <c:v>113</c:v>
                </c:pt>
                <c:pt idx="63">
                  <c:v>87</c:v>
                </c:pt>
                <c:pt idx="64">
                  <c:v>96</c:v>
                </c:pt>
                <c:pt idx="65">
                  <c:v>106</c:v>
                </c:pt>
                <c:pt idx="66">
                  <c:v>102</c:v>
                </c:pt>
                <c:pt idx="67">
                  <c:v>102</c:v>
                </c:pt>
                <c:pt idx="68">
                  <c:v>94</c:v>
                </c:pt>
                <c:pt idx="69">
                  <c:v>113</c:v>
                </c:pt>
                <c:pt idx="70">
                  <c:v>109</c:v>
                </c:pt>
                <c:pt idx="71">
                  <c:v>102</c:v>
                </c:pt>
                <c:pt idx="72">
                  <c:v>109</c:v>
                </c:pt>
                <c:pt idx="73">
                  <c:v>86</c:v>
                </c:pt>
                <c:pt idx="74">
                  <c:v>97</c:v>
                </c:pt>
                <c:pt idx="75">
                  <c:v>101</c:v>
                </c:pt>
                <c:pt idx="76">
                  <c:v>95</c:v>
                </c:pt>
                <c:pt idx="77">
                  <c:v>100</c:v>
                </c:pt>
                <c:pt idx="78">
                  <c:v>111</c:v>
                </c:pt>
                <c:pt idx="79">
                  <c:v>82</c:v>
                </c:pt>
                <c:pt idx="80">
                  <c:v>89</c:v>
                </c:pt>
                <c:pt idx="81">
                  <c:v>97</c:v>
                </c:pt>
                <c:pt idx="82">
                  <c:v>113</c:v>
                </c:pt>
                <c:pt idx="83">
                  <c:v>107</c:v>
                </c:pt>
                <c:pt idx="84">
                  <c:v>88</c:v>
                </c:pt>
                <c:pt idx="85">
                  <c:v>110</c:v>
                </c:pt>
                <c:pt idx="86">
                  <c:v>98</c:v>
                </c:pt>
                <c:pt idx="87">
                  <c:v>93</c:v>
                </c:pt>
                <c:pt idx="88">
                  <c:v>117</c:v>
                </c:pt>
                <c:pt idx="89">
                  <c:v>85</c:v>
                </c:pt>
                <c:pt idx="90">
                  <c:v>112</c:v>
                </c:pt>
                <c:pt idx="91">
                  <c:v>94</c:v>
                </c:pt>
                <c:pt idx="92">
                  <c:v>107</c:v>
                </c:pt>
                <c:pt idx="93">
                  <c:v>112</c:v>
                </c:pt>
                <c:pt idx="94">
                  <c:v>99</c:v>
                </c:pt>
                <c:pt idx="95">
                  <c:v>107</c:v>
                </c:pt>
                <c:pt idx="96">
                  <c:v>89</c:v>
                </c:pt>
                <c:pt idx="97">
                  <c:v>93</c:v>
                </c:pt>
                <c:pt idx="98">
                  <c:v>86</c:v>
                </c:pt>
                <c:pt idx="99">
                  <c:v>91</c:v>
                </c:pt>
                <c:pt idx="100">
                  <c:v>101</c:v>
                </c:pt>
              </c:numCache>
            </c:numRef>
          </c:xVal>
          <c:yVal>
            <c:numRef>
              <c:f>データ!$C$2:$C$1001</c:f>
              <c:numCache>
                <c:formatCode>General</c:formatCode>
                <c:ptCount val="1000"/>
                <c:pt idx="0">
                  <c:v>9.6</c:v>
                </c:pt>
                <c:pt idx="1">
                  <c:v>11.6</c:v>
                </c:pt>
                <c:pt idx="2">
                  <c:v>11.4</c:v>
                </c:pt>
                <c:pt idx="3">
                  <c:v>8.8000000000000007</c:v>
                </c:pt>
                <c:pt idx="4">
                  <c:v>11.1</c:v>
                </c:pt>
                <c:pt idx="5">
                  <c:v>11.9</c:v>
                </c:pt>
                <c:pt idx="6">
                  <c:v>10.6</c:v>
                </c:pt>
                <c:pt idx="7">
                  <c:v>11.5</c:v>
                </c:pt>
                <c:pt idx="8">
                  <c:v>10.3</c:v>
                </c:pt>
                <c:pt idx="9">
                  <c:v>7.5</c:v>
                </c:pt>
                <c:pt idx="10">
                  <c:v>11.1</c:v>
                </c:pt>
                <c:pt idx="11">
                  <c:v>6</c:v>
                </c:pt>
                <c:pt idx="12">
                  <c:v>7.5</c:v>
                </c:pt>
                <c:pt idx="13">
                  <c:v>9</c:v>
                </c:pt>
                <c:pt idx="14">
                  <c:v>13.9</c:v>
                </c:pt>
                <c:pt idx="15">
                  <c:v>9.4</c:v>
                </c:pt>
                <c:pt idx="16">
                  <c:v>9.9</c:v>
                </c:pt>
                <c:pt idx="17">
                  <c:v>12</c:v>
                </c:pt>
                <c:pt idx="18">
                  <c:v>13.5</c:v>
                </c:pt>
                <c:pt idx="19">
                  <c:v>9.8000000000000007</c:v>
                </c:pt>
                <c:pt idx="20">
                  <c:v>7.4</c:v>
                </c:pt>
                <c:pt idx="21">
                  <c:v>12.5</c:v>
                </c:pt>
                <c:pt idx="22">
                  <c:v>9.6999999999999993</c:v>
                </c:pt>
                <c:pt idx="23">
                  <c:v>10.1</c:v>
                </c:pt>
                <c:pt idx="24">
                  <c:v>11.1</c:v>
                </c:pt>
                <c:pt idx="25">
                  <c:v>10.6</c:v>
                </c:pt>
                <c:pt idx="26">
                  <c:v>9.6</c:v>
                </c:pt>
                <c:pt idx="27">
                  <c:v>7.6</c:v>
                </c:pt>
                <c:pt idx="28">
                  <c:v>10.3</c:v>
                </c:pt>
                <c:pt idx="29">
                  <c:v>10</c:v>
                </c:pt>
                <c:pt idx="30">
                  <c:v>9.1999999999999993</c:v>
                </c:pt>
                <c:pt idx="31">
                  <c:v>12.4</c:v>
                </c:pt>
                <c:pt idx="32">
                  <c:v>9.8000000000000007</c:v>
                </c:pt>
                <c:pt idx="33">
                  <c:v>9.3000000000000007</c:v>
                </c:pt>
                <c:pt idx="34">
                  <c:v>8.1999999999999993</c:v>
                </c:pt>
                <c:pt idx="35">
                  <c:v>6.9</c:v>
                </c:pt>
                <c:pt idx="36">
                  <c:v>11.2</c:v>
                </c:pt>
                <c:pt idx="37">
                  <c:v>13.3</c:v>
                </c:pt>
                <c:pt idx="38">
                  <c:v>11.9</c:v>
                </c:pt>
                <c:pt idx="39">
                  <c:v>6.5</c:v>
                </c:pt>
                <c:pt idx="40">
                  <c:v>7.6</c:v>
                </c:pt>
                <c:pt idx="41">
                  <c:v>9.5</c:v>
                </c:pt>
                <c:pt idx="42">
                  <c:v>12.4</c:v>
                </c:pt>
                <c:pt idx="43">
                  <c:v>8</c:v>
                </c:pt>
                <c:pt idx="44">
                  <c:v>8.6</c:v>
                </c:pt>
                <c:pt idx="45">
                  <c:v>14.3</c:v>
                </c:pt>
                <c:pt idx="46">
                  <c:v>12.8</c:v>
                </c:pt>
                <c:pt idx="47">
                  <c:v>10.4</c:v>
                </c:pt>
                <c:pt idx="48">
                  <c:v>12.2</c:v>
                </c:pt>
                <c:pt idx="49">
                  <c:v>15.4</c:v>
                </c:pt>
                <c:pt idx="50">
                  <c:v>8.4</c:v>
                </c:pt>
                <c:pt idx="51">
                  <c:v>6.1</c:v>
                </c:pt>
                <c:pt idx="52">
                  <c:v>9.1</c:v>
                </c:pt>
                <c:pt idx="53">
                  <c:v>7.2</c:v>
                </c:pt>
                <c:pt idx="54">
                  <c:v>11.3</c:v>
                </c:pt>
                <c:pt idx="55">
                  <c:v>8.6999999999999993</c:v>
                </c:pt>
                <c:pt idx="56">
                  <c:v>11</c:v>
                </c:pt>
                <c:pt idx="57">
                  <c:v>12.7</c:v>
                </c:pt>
                <c:pt idx="58">
                  <c:v>11.6</c:v>
                </c:pt>
                <c:pt idx="59">
                  <c:v>8.4</c:v>
                </c:pt>
                <c:pt idx="60">
                  <c:v>9.9</c:v>
                </c:pt>
                <c:pt idx="61">
                  <c:v>13</c:v>
                </c:pt>
                <c:pt idx="62">
                  <c:v>13.4</c:v>
                </c:pt>
                <c:pt idx="63">
                  <c:v>11.7</c:v>
                </c:pt>
                <c:pt idx="64">
                  <c:v>11</c:v>
                </c:pt>
                <c:pt idx="65">
                  <c:v>8.5</c:v>
                </c:pt>
                <c:pt idx="66">
                  <c:v>9.6</c:v>
                </c:pt>
                <c:pt idx="67">
                  <c:v>8.5</c:v>
                </c:pt>
                <c:pt idx="68">
                  <c:v>11.3</c:v>
                </c:pt>
                <c:pt idx="69">
                  <c:v>10.7</c:v>
                </c:pt>
                <c:pt idx="70">
                  <c:v>10</c:v>
                </c:pt>
                <c:pt idx="71">
                  <c:v>8.5</c:v>
                </c:pt>
                <c:pt idx="72">
                  <c:v>10.3</c:v>
                </c:pt>
                <c:pt idx="73">
                  <c:v>6.5</c:v>
                </c:pt>
                <c:pt idx="74">
                  <c:v>13.4</c:v>
                </c:pt>
                <c:pt idx="75">
                  <c:v>10.3</c:v>
                </c:pt>
                <c:pt idx="76">
                  <c:v>10.5</c:v>
                </c:pt>
                <c:pt idx="77">
                  <c:v>15.2</c:v>
                </c:pt>
                <c:pt idx="78">
                  <c:v>11.6</c:v>
                </c:pt>
                <c:pt idx="79">
                  <c:v>9.4</c:v>
                </c:pt>
                <c:pt idx="80">
                  <c:v>10.199999999999999</c:v>
                </c:pt>
                <c:pt idx="81">
                  <c:v>9.5</c:v>
                </c:pt>
                <c:pt idx="82">
                  <c:v>7.8</c:v>
                </c:pt>
                <c:pt idx="83">
                  <c:v>11.4</c:v>
                </c:pt>
                <c:pt idx="84">
                  <c:v>10.7</c:v>
                </c:pt>
                <c:pt idx="85">
                  <c:v>10.1</c:v>
                </c:pt>
                <c:pt idx="86">
                  <c:v>10.6</c:v>
                </c:pt>
                <c:pt idx="87">
                  <c:v>10.1</c:v>
                </c:pt>
                <c:pt idx="88">
                  <c:v>9.5</c:v>
                </c:pt>
                <c:pt idx="89">
                  <c:v>8.6</c:v>
                </c:pt>
                <c:pt idx="90">
                  <c:v>14.8</c:v>
                </c:pt>
                <c:pt idx="91">
                  <c:v>8.4</c:v>
                </c:pt>
                <c:pt idx="92">
                  <c:v>8.6999999999999993</c:v>
                </c:pt>
                <c:pt idx="93">
                  <c:v>8.4</c:v>
                </c:pt>
                <c:pt idx="94">
                  <c:v>6.9</c:v>
                </c:pt>
                <c:pt idx="95">
                  <c:v>11.2</c:v>
                </c:pt>
                <c:pt idx="96">
                  <c:v>11.7</c:v>
                </c:pt>
                <c:pt idx="97">
                  <c:v>8.6</c:v>
                </c:pt>
                <c:pt idx="98">
                  <c:v>9.3000000000000007</c:v>
                </c:pt>
                <c:pt idx="99">
                  <c:v>11.6</c:v>
                </c:pt>
                <c:pt idx="100">
                  <c:v>8.1999999999999993</c:v>
                </c:pt>
              </c:numCache>
            </c:numRef>
          </c:yVal>
        </c:ser>
        <c:axId val="71315456"/>
        <c:axId val="71317760"/>
      </c:scatterChart>
      <c:valAx>
        <c:axId val="71315456"/>
        <c:scaling>
          <c:orientation val="minMax"/>
          <c:max val="130"/>
          <c:min val="7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X1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46468437208060875"/>
              <c:y val="0.85473251028806585"/>
            </c:manualLayout>
          </c:layout>
          <c:spPr>
            <a:solidFill>
              <a:schemeClr val="accent6">
                <a:lumMod val="20000"/>
                <a:lumOff val="80000"/>
              </a:schemeClr>
            </a:solidFill>
          </c:spPr>
        </c:title>
        <c:numFmt formatCode="General" sourceLinked="1"/>
        <c:majorTickMark val="none"/>
        <c:tickLblPos val="low"/>
        <c:crossAx val="71317760"/>
        <c:crosses val="autoZero"/>
        <c:crossBetween val="midCat"/>
        <c:majorUnit val="60"/>
      </c:valAx>
      <c:valAx>
        <c:axId val="71317760"/>
        <c:scaling>
          <c:orientation val="minMax"/>
          <c:max val="18"/>
          <c:min val="4"/>
        </c:scaling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X2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"/>
              <c:y val="0.36912608146203951"/>
            </c:manualLayout>
          </c:layout>
          <c:spPr>
            <a:solidFill>
              <a:schemeClr val="accent6">
                <a:lumMod val="20000"/>
                <a:lumOff val="80000"/>
              </a:schemeClr>
            </a:solidFill>
          </c:spPr>
        </c:title>
        <c:numFmt formatCode="General" sourceLinked="1"/>
        <c:majorTickMark val="none"/>
        <c:tickLblPos val="low"/>
        <c:crossAx val="71315456"/>
        <c:crosses val="autoZero"/>
        <c:crossBetween val="midCat"/>
        <c:majorUnit val="14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8676750151993726"/>
          <c:y val="6.0287741810051532E-2"/>
          <c:w val="0.69931521271705444"/>
          <c:h val="0.7441016169275140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3"/>
          </c:marker>
          <c:xVal>
            <c:numRef>
              <c:f>データ!$C$2:$C$1001</c:f>
              <c:numCache>
                <c:formatCode>General</c:formatCode>
                <c:ptCount val="1000"/>
                <c:pt idx="0">
                  <c:v>9.6</c:v>
                </c:pt>
                <c:pt idx="1">
                  <c:v>11.6</c:v>
                </c:pt>
                <c:pt idx="2">
                  <c:v>11.4</c:v>
                </c:pt>
                <c:pt idx="3">
                  <c:v>8.8000000000000007</c:v>
                </c:pt>
                <c:pt idx="4">
                  <c:v>11.1</c:v>
                </c:pt>
                <c:pt idx="5">
                  <c:v>11.9</c:v>
                </c:pt>
                <c:pt idx="6">
                  <c:v>10.6</c:v>
                </c:pt>
                <c:pt idx="7">
                  <c:v>11.5</c:v>
                </c:pt>
                <c:pt idx="8">
                  <c:v>10.3</c:v>
                </c:pt>
                <c:pt idx="9">
                  <c:v>7.5</c:v>
                </c:pt>
                <c:pt idx="10">
                  <c:v>11.1</c:v>
                </c:pt>
                <c:pt idx="11">
                  <c:v>6</c:v>
                </c:pt>
                <c:pt idx="12">
                  <c:v>7.5</c:v>
                </c:pt>
                <c:pt idx="13">
                  <c:v>9</c:v>
                </c:pt>
                <c:pt idx="14">
                  <c:v>13.9</c:v>
                </c:pt>
                <c:pt idx="15">
                  <c:v>9.4</c:v>
                </c:pt>
                <c:pt idx="16">
                  <c:v>9.9</c:v>
                </c:pt>
                <c:pt idx="17">
                  <c:v>12</c:v>
                </c:pt>
                <c:pt idx="18">
                  <c:v>13.5</c:v>
                </c:pt>
                <c:pt idx="19">
                  <c:v>9.8000000000000007</c:v>
                </c:pt>
                <c:pt idx="20">
                  <c:v>7.4</c:v>
                </c:pt>
                <c:pt idx="21">
                  <c:v>12.5</c:v>
                </c:pt>
                <c:pt idx="22">
                  <c:v>9.6999999999999993</c:v>
                </c:pt>
                <c:pt idx="23">
                  <c:v>10.1</c:v>
                </c:pt>
                <c:pt idx="24">
                  <c:v>11.1</c:v>
                </c:pt>
                <c:pt idx="25">
                  <c:v>10.6</c:v>
                </c:pt>
                <c:pt idx="26">
                  <c:v>9.6</c:v>
                </c:pt>
                <c:pt idx="27">
                  <c:v>7.6</c:v>
                </c:pt>
                <c:pt idx="28">
                  <c:v>10.3</c:v>
                </c:pt>
                <c:pt idx="29">
                  <c:v>10</c:v>
                </c:pt>
                <c:pt idx="30">
                  <c:v>9.1999999999999993</c:v>
                </c:pt>
                <c:pt idx="31">
                  <c:v>12.4</c:v>
                </c:pt>
                <c:pt idx="32">
                  <c:v>9.8000000000000007</c:v>
                </c:pt>
                <c:pt idx="33">
                  <c:v>9.3000000000000007</c:v>
                </c:pt>
                <c:pt idx="34">
                  <c:v>8.1999999999999993</c:v>
                </c:pt>
                <c:pt idx="35">
                  <c:v>6.9</c:v>
                </c:pt>
                <c:pt idx="36">
                  <c:v>11.2</c:v>
                </c:pt>
                <c:pt idx="37">
                  <c:v>13.3</c:v>
                </c:pt>
                <c:pt idx="38">
                  <c:v>11.9</c:v>
                </c:pt>
                <c:pt idx="39">
                  <c:v>6.5</c:v>
                </c:pt>
                <c:pt idx="40">
                  <c:v>7.6</c:v>
                </c:pt>
                <c:pt idx="41">
                  <c:v>9.5</c:v>
                </c:pt>
                <c:pt idx="42">
                  <c:v>12.4</c:v>
                </c:pt>
                <c:pt idx="43">
                  <c:v>8</c:v>
                </c:pt>
                <c:pt idx="44">
                  <c:v>8.6</c:v>
                </c:pt>
                <c:pt idx="45">
                  <c:v>14.3</c:v>
                </c:pt>
                <c:pt idx="46">
                  <c:v>12.8</c:v>
                </c:pt>
                <c:pt idx="47">
                  <c:v>10.4</c:v>
                </c:pt>
                <c:pt idx="48">
                  <c:v>12.2</c:v>
                </c:pt>
                <c:pt idx="49">
                  <c:v>15.4</c:v>
                </c:pt>
                <c:pt idx="50">
                  <c:v>8.4</c:v>
                </c:pt>
                <c:pt idx="51">
                  <c:v>6.1</c:v>
                </c:pt>
                <c:pt idx="52">
                  <c:v>9.1</c:v>
                </c:pt>
                <c:pt idx="53">
                  <c:v>7.2</c:v>
                </c:pt>
                <c:pt idx="54">
                  <c:v>11.3</c:v>
                </c:pt>
                <c:pt idx="55">
                  <c:v>8.6999999999999993</c:v>
                </c:pt>
                <c:pt idx="56">
                  <c:v>11</c:v>
                </c:pt>
                <c:pt idx="57">
                  <c:v>12.7</c:v>
                </c:pt>
                <c:pt idx="58">
                  <c:v>11.6</c:v>
                </c:pt>
                <c:pt idx="59">
                  <c:v>8.4</c:v>
                </c:pt>
                <c:pt idx="60">
                  <c:v>9.9</c:v>
                </c:pt>
                <c:pt idx="61">
                  <c:v>13</c:v>
                </c:pt>
                <c:pt idx="62">
                  <c:v>13.4</c:v>
                </c:pt>
                <c:pt idx="63">
                  <c:v>11.7</c:v>
                </c:pt>
                <c:pt idx="64">
                  <c:v>11</c:v>
                </c:pt>
                <c:pt idx="65">
                  <c:v>8.5</c:v>
                </c:pt>
                <c:pt idx="66">
                  <c:v>9.6</c:v>
                </c:pt>
                <c:pt idx="67">
                  <c:v>8.5</c:v>
                </c:pt>
                <c:pt idx="68">
                  <c:v>11.3</c:v>
                </c:pt>
                <c:pt idx="69">
                  <c:v>10.7</c:v>
                </c:pt>
                <c:pt idx="70">
                  <c:v>10</c:v>
                </c:pt>
                <c:pt idx="71">
                  <c:v>8.5</c:v>
                </c:pt>
                <c:pt idx="72">
                  <c:v>10.3</c:v>
                </c:pt>
                <c:pt idx="73">
                  <c:v>6.5</c:v>
                </c:pt>
                <c:pt idx="74">
                  <c:v>13.4</c:v>
                </c:pt>
                <c:pt idx="75">
                  <c:v>10.3</c:v>
                </c:pt>
                <c:pt idx="76">
                  <c:v>10.5</c:v>
                </c:pt>
                <c:pt idx="77">
                  <c:v>15.2</c:v>
                </c:pt>
                <c:pt idx="78">
                  <c:v>11.6</c:v>
                </c:pt>
                <c:pt idx="79">
                  <c:v>9.4</c:v>
                </c:pt>
                <c:pt idx="80">
                  <c:v>10.199999999999999</c:v>
                </c:pt>
                <c:pt idx="81">
                  <c:v>9.5</c:v>
                </c:pt>
                <c:pt idx="82">
                  <c:v>7.8</c:v>
                </c:pt>
                <c:pt idx="83">
                  <c:v>11.4</c:v>
                </c:pt>
                <c:pt idx="84">
                  <c:v>10.7</c:v>
                </c:pt>
                <c:pt idx="85">
                  <c:v>10.1</c:v>
                </c:pt>
                <c:pt idx="86">
                  <c:v>10.6</c:v>
                </c:pt>
                <c:pt idx="87">
                  <c:v>10.1</c:v>
                </c:pt>
                <c:pt idx="88">
                  <c:v>9.5</c:v>
                </c:pt>
                <c:pt idx="89">
                  <c:v>8.6</c:v>
                </c:pt>
                <c:pt idx="90">
                  <c:v>14.8</c:v>
                </c:pt>
                <c:pt idx="91">
                  <c:v>8.4</c:v>
                </c:pt>
                <c:pt idx="92">
                  <c:v>8.6999999999999993</c:v>
                </c:pt>
                <c:pt idx="93">
                  <c:v>8.4</c:v>
                </c:pt>
                <c:pt idx="94">
                  <c:v>6.9</c:v>
                </c:pt>
                <c:pt idx="95">
                  <c:v>11.2</c:v>
                </c:pt>
                <c:pt idx="96">
                  <c:v>11.7</c:v>
                </c:pt>
                <c:pt idx="97">
                  <c:v>8.6</c:v>
                </c:pt>
                <c:pt idx="98">
                  <c:v>9.3000000000000007</c:v>
                </c:pt>
                <c:pt idx="99">
                  <c:v>11.6</c:v>
                </c:pt>
                <c:pt idx="100">
                  <c:v>8.1999999999999993</c:v>
                </c:pt>
              </c:numCache>
            </c:numRef>
          </c:xVal>
          <c:yVal>
            <c:numRef>
              <c:f>データ!$E$2:$E$1001</c:f>
              <c:numCache>
                <c:formatCode>General</c:formatCode>
                <c:ptCount val="1000"/>
                <c:pt idx="0">
                  <c:v>10.199999999999999</c:v>
                </c:pt>
                <c:pt idx="1">
                  <c:v>8.6</c:v>
                </c:pt>
                <c:pt idx="2">
                  <c:v>9.5</c:v>
                </c:pt>
                <c:pt idx="3">
                  <c:v>12.4</c:v>
                </c:pt>
                <c:pt idx="4">
                  <c:v>8.6</c:v>
                </c:pt>
                <c:pt idx="5">
                  <c:v>7.7</c:v>
                </c:pt>
                <c:pt idx="6">
                  <c:v>10.5</c:v>
                </c:pt>
                <c:pt idx="7">
                  <c:v>10.3</c:v>
                </c:pt>
                <c:pt idx="8">
                  <c:v>8.5</c:v>
                </c:pt>
                <c:pt idx="9">
                  <c:v>13.7</c:v>
                </c:pt>
                <c:pt idx="10">
                  <c:v>10.6</c:v>
                </c:pt>
                <c:pt idx="11">
                  <c:v>17.8</c:v>
                </c:pt>
                <c:pt idx="12">
                  <c:v>11</c:v>
                </c:pt>
                <c:pt idx="13">
                  <c:v>11.4</c:v>
                </c:pt>
                <c:pt idx="14">
                  <c:v>7.5</c:v>
                </c:pt>
                <c:pt idx="15">
                  <c:v>10.9</c:v>
                </c:pt>
                <c:pt idx="16">
                  <c:v>9.1</c:v>
                </c:pt>
                <c:pt idx="17">
                  <c:v>6.6</c:v>
                </c:pt>
                <c:pt idx="18">
                  <c:v>8.1999999999999993</c:v>
                </c:pt>
                <c:pt idx="19">
                  <c:v>10</c:v>
                </c:pt>
                <c:pt idx="20">
                  <c:v>14.8</c:v>
                </c:pt>
                <c:pt idx="21">
                  <c:v>6.3</c:v>
                </c:pt>
                <c:pt idx="22">
                  <c:v>10.3</c:v>
                </c:pt>
                <c:pt idx="23">
                  <c:v>9.4</c:v>
                </c:pt>
                <c:pt idx="24">
                  <c:v>9.1999999999999993</c:v>
                </c:pt>
                <c:pt idx="25">
                  <c:v>8.6</c:v>
                </c:pt>
                <c:pt idx="26">
                  <c:v>10.3</c:v>
                </c:pt>
                <c:pt idx="27">
                  <c:v>13.2</c:v>
                </c:pt>
                <c:pt idx="28">
                  <c:v>9.1999999999999993</c:v>
                </c:pt>
                <c:pt idx="29">
                  <c:v>10.4</c:v>
                </c:pt>
                <c:pt idx="30">
                  <c:v>10.7</c:v>
                </c:pt>
                <c:pt idx="31">
                  <c:v>7.9</c:v>
                </c:pt>
                <c:pt idx="32">
                  <c:v>11.6</c:v>
                </c:pt>
                <c:pt idx="33">
                  <c:v>10.4</c:v>
                </c:pt>
                <c:pt idx="34">
                  <c:v>11.4</c:v>
                </c:pt>
                <c:pt idx="35">
                  <c:v>15</c:v>
                </c:pt>
                <c:pt idx="36">
                  <c:v>10.199999999999999</c:v>
                </c:pt>
                <c:pt idx="37">
                  <c:v>7.3</c:v>
                </c:pt>
                <c:pt idx="38">
                  <c:v>7.3</c:v>
                </c:pt>
                <c:pt idx="39">
                  <c:v>16.600000000000001</c:v>
                </c:pt>
                <c:pt idx="40">
                  <c:v>13.2</c:v>
                </c:pt>
                <c:pt idx="41">
                  <c:v>9.1</c:v>
                </c:pt>
                <c:pt idx="42">
                  <c:v>8.3000000000000007</c:v>
                </c:pt>
                <c:pt idx="43">
                  <c:v>15.5</c:v>
                </c:pt>
                <c:pt idx="44">
                  <c:v>12.5</c:v>
                </c:pt>
                <c:pt idx="45">
                  <c:v>7</c:v>
                </c:pt>
                <c:pt idx="46">
                  <c:v>8.1999999999999993</c:v>
                </c:pt>
                <c:pt idx="47">
                  <c:v>8.3000000000000007</c:v>
                </c:pt>
                <c:pt idx="48">
                  <c:v>8.5</c:v>
                </c:pt>
                <c:pt idx="49">
                  <c:v>5.6</c:v>
                </c:pt>
                <c:pt idx="50">
                  <c:v>11.2</c:v>
                </c:pt>
                <c:pt idx="51">
                  <c:v>16.3</c:v>
                </c:pt>
                <c:pt idx="52">
                  <c:v>10.9</c:v>
                </c:pt>
                <c:pt idx="53">
                  <c:v>12.9</c:v>
                </c:pt>
                <c:pt idx="54">
                  <c:v>9.3000000000000007</c:v>
                </c:pt>
                <c:pt idx="55">
                  <c:v>11.8</c:v>
                </c:pt>
                <c:pt idx="56">
                  <c:v>8.5</c:v>
                </c:pt>
                <c:pt idx="57">
                  <c:v>6.5</c:v>
                </c:pt>
                <c:pt idx="58">
                  <c:v>7.6</c:v>
                </c:pt>
                <c:pt idx="59">
                  <c:v>10.7</c:v>
                </c:pt>
                <c:pt idx="60">
                  <c:v>11.4</c:v>
                </c:pt>
                <c:pt idx="61">
                  <c:v>7.8</c:v>
                </c:pt>
                <c:pt idx="62">
                  <c:v>8.3000000000000007</c:v>
                </c:pt>
                <c:pt idx="63">
                  <c:v>7.4</c:v>
                </c:pt>
                <c:pt idx="64">
                  <c:v>8.8000000000000007</c:v>
                </c:pt>
                <c:pt idx="65">
                  <c:v>12.3</c:v>
                </c:pt>
                <c:pt idx="66">
                  <c:v>10.7</c:v>
                </c:pt>
                <c:pt idx="67">
                  <c:v>11.9</c:v>
                </c:pt>
                <c:pt idx="68">
                  <c:v>8.3000000000000007</c:v>
                </c:pt>
                <c:pt idx="69">
                  <c:v>10.7</c:v>
                </c:pt>
                <c:pt idx="70">
                  <c:v>10.9</c:v>
                </c:pt>
                <c:pt idx="71">
                  <c:v>12</c:v>
                </c:pt>
                <c:pt idx="72">
                  <c:v>10.7</c:v>
                </c:pt>
                <c:pt idx="73">
                  <c:v>13.4</c:v>
                </c:pt>
                <c:pt idx="74">
                  <c:v>7.1</c:v>
                </c:pt>
                <c:pt idx="75">
                  <c:v>9.6999999999999993</c:v>
                </c:pt>
                <c:pt idx="76">
                  <c:v>9.1</c:v>
                </c:pt>
                <c:pt idx="77">
                  <c:v>6.6</c:v>
                </c:pt>
                <c:pt idx="78">
                  <c:v>9.6</c:v>
                </c:pt>
                <c:pt idx="79">
                  <c:v>8.6999999999999993</c:v>
                </c:pt>
                <c:pt idx="80">
                  <c:v>8.6999999999999993</c:v>
                </c:pt>
                <c:pt idx="81">
                  <c:v>10.1</c:v>
                </c:pt>
                <c:pt idx="82">
                  <c:v>14.5</c:v>
                </c:pt>
                <c:pt idx="83">
                  <c:v>9.6</c:v>
                </c:pt>
                <c:pt idx="84">
                  <c:v>8.3000000000000007</c:v>
                </c:pt>
                <c:pt idx="85">
                  <c:v>10.9</c:v>
                </c:pt>
                <c:pt idx="86">
                  <c:v>9.1999999999999993</c:v>
                </c:pt>
                <c:pt idx="87">
                  <c:v>9.1999999999999993</c:v>
                </c:pt>
                <c:pt idx="88">
                  <c:v>12.3</c:v>
                </c:pt>
                <c:pt idx="89">
                  <c:v>9.6999999999999993</c:v>
                </c:pt>
                <c:pt idx="90">
                  <c:v>7.6</c:v>
                </c:pt>
                <c:pt idx="91">
                  <c:v>11.1</c:v>
                </c:pt>
                <c:pt idx="92">
                  <c:v>12.3</c:v>
                </c:pt>
                <c:pt idx="93">
                  <c:v>13.4</c:v>
                </c:pt>
                <c:pt idx="94">
                  <c:v>14.4</c:v>
                </c:pt>
                <c:pt idx="95">
                  <c:v>9.6999999999999993</c:v>
                </c:pt>
                <c:pt idx="96">
                  <c:v>7.8</c:v>
                </c:pt>
                <c:pt idx="97">
                  <c:v>10.8</c:v>
                </c:pt>
                <c:pt idx="98">
                  <c:v>9.1999999999999993</c:v>
                </c:pt>
                <c:pt idx="99">
                  <c:v>7.7</c:v>
                </c:pt>
                <c:pt idx="100">
                  <c:v>12.3</c:v>
                </c:pt>
              </c:numCache>
            </c:numRef>
          </c:yVal>
        </c:ser>
        <c:axId val="71366144"/>
        <c:axId val="71368064"/>
      </c:scatterChart>
      <c:valAx>
        <c:axId val="71366144"/>
        <c:scaling>
          <c:orientation val="minMax"/>
          <c:max val="18"/>
          <c:min val="4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X2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46468437208060892"/>
              <c:y val="0.85473251028806585"/>
            </c:manualLayout>
          </c:layout>
          <c:spPr>
            <a:solidFill>
              <a:schemeClr val="accent6">
                <a:lumMod val="20000"/>
                <a:lumOff val="80000"/>
              </a:schemeClr>
            </a:solidFill>
          </c:spPr>
        </c:title>
        <c:numFmt formatCode="General" sourceLinked="1"/>
        <c:majorTickMark val="none"/>
        <c:tickLblPos val="low"/>
        <c:crossAx val="71368064"/>
        <c:crosses val="autoZero"/>
        <c:crossBetween val="midCat"/>
        <c:majorUnit val="14"/>
      </c:valAx>
      <c:valAx>
        <c:axId val="71368064"/>
        <c:scaling>
          <c:orientation val="minMax"/>
          <c:max val="20"/>
          <c:min val="5"/>
        </c:scaling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Y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"/>
              <c:y val="0.36912608146203962"/>
            </c:manualLayout>
          </c:layout>
          <c:spPr>
            <a:solidFill>
              <a:schemeClr val="accent3">
                <a:lumMod val="20000"/>
                <a:lumOff val="80000"/>
              </a:schemeClr>
            </a:solidFill>
          </c:spPr>
        </c:title>
        <c:numFmt formatCode="General" sourceLinked="1"/>
        <c:majorTickMark val="none"/>
        <c:tickLblPos val="low"/>
        <c:crossAx val="71366144"/>
        <c:crosses val="autoZero"/>
        <c:crossBetween val="midCat"/>
        <c:majorUnit val="15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8676750151993726"/>
          <c:y val="6.0287741810051532E-2"/>
          <c:w val="0.69931521271705444"/>
          <c:h val="0.7441016169275140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3"/>
          </c:marker>
          <c:xVal>
            <c:numRef>
              <c:f>データ!$B$2:$B$1001</c:f>
              <c:numCache>
                <c:formatCode>General</c:formatCode>
                <c:ptCount val="1000"/>
                <c:pt idx="0">
                  <c:v>97</c:v>
                </c:pt>
                <c:pt idx="1">
                  <c:v>102</c:v>
                </c:pt>
                <c:pt idx="2">
                  <c:v>108</c:v>
                </c:pt>
                <c:pt idx="3">
                  <c:v>108</c:v>
                </c:pt>
                <c:pt idx="4">
                  <c:v>95</c:v>
                </c:pt>
                <c:pt idx="5">
                  <c:v>92</c:v>
                </c:pt>
                <c:pt idx="6">
                  <c:v>111</c:v>
                </c:pt>
                <c:pt idx="7">
                  <c:v>118</c:v>
                </c:pt>
                <c:pt idx="8">
                  <c:v>88</c:v>
                </c:pt>
                <c:pt idx="9">
                  <c:v>103</c:v>
                </c:pt>
                <c:pt idx="10">
                  <c:v>117</c:v>
                </c:pt>
                <c:pt idx="11">
                  <c:v>107</c:v>
                </c:pt>
                <c:pt idx="12">
                  <c:v>82</c:v>
                </c:pt>
                <c:pt idx="13">
                  <c:v>103</c:v>
                </c:pt>
                <c:pt idx="14">
                  <c:v>101</c:v>
                </c:pt>
                <c:pt idx="15">
                  <c:v>102</c:v>
                </c:pt>
                <c:pt idx="16">
                  <c:v>89</c:v>
                </c:pt>
                <c:pt idx="17">
                  <c:v>78</c:v>
                </c:pt>
                <c:pt idx="18">
                  <c:v>113</c:v>
                </c:pt>
                <c:pt idx="19">
                  <c:v>98</c:v>
                </c:pt>
                <c:pt idx="20">
                  <c:v>110</c:v>
                </c:pt>
                <c:pt idx="21">
                  <c:v>79</c:v>
                </c:pt>
                <c:pt idx="22">
                  <c:v>100</c:v>
                </c:pt>
                <c:pt idx="23">
                  <c:v>96</c:v>
                </c:pt>
                <c:pt idx="24">
                  <c:v>103</c:v>
                </c:pt>
                <c:pt idx="25">
                  <c:v>91</c:v>
                </c:pt>
                <c:pt idx="26">
                  <c:v>100</c:v>
                </c:pt>
                <c:pt idx="27">
                  <c:v>101</c:v>
                </c:pt>
                <c:pt idx="28">
                  <c:v>94</c:v>
                </c:pt>
                <c:pt idx="29">
                  <c:v>104</c:v>
                </c:pt>
                <c:pt idx="30">
                  <c:v>98</c:v>
                </c:pt>
                <c:pt idx="31">
                  <c:v>101</c:v>
                </c:pt>
                <c:pt idx="32">
                  <c:v>114</c:v>
                </c:pt>
                <c:pt idx="33">
                  <c:v>96</c:v>
                </c:pt>
                <c:pt idx="34">
                  <c:v>95</c:v>
                </c:pt>
                <c:pt idx="35">
                  <c:v>103</c:v>
                </c:pt>
                <c:pt idx="36">
                  <c:v>115</c:v>
                </c:pt>
                <c:pt idx="37">
                  <c:v>97</c:v>
                </c:pt>
                <c:pt idx="38">
                  <c:v>87</c:v>
                </c:pt>
                <c:pt idx="39">
                  <c:v>108</c:v>
                </c:pt>
                <c:pt idx="40">
                  <c:v>101</c:v>
                </c:pt>
                <c:pt idx="41">
                  <c:v>88</c:v>
                </c:pt>
                <c:pt idx="42">
                  <c:v>103</c:v>
                </c:pt>
                <c:pt idx="43">
                  <c:v>123</c:v>
                </c:pt>
                <c:pt idx="44">
                  <c:v>108</c:v>
                </c:pt>
                <c:pt idx="45">
                  <c:v>99</c:v>
                </c:pt>
                <c:pt idx="46">
                  <c:v>105</c:v>
                </c:pt>
                <c:pt idx="47">
                  <c:v>87</c:v>
                </c:pt>
                <c:pt idx="48">
                  <c:v>102</c:v>
                </c:pt>
                <c:pt idx="49">
                  <c:v>87</c:v>
                </c:pt>
                <c:pt idx="50">
                  <c:v>95</c:v>
                </c:pt>
                <c:pt idx="51">
                  <c:v>100</c:v>
                </c:pt>
                <c:pt idx="52">
                  <c:v>99</c:v>
                </c:pt>
                <c:pt idx="53">
                  <c:v>92</c:v>
                </c:pt>
                <c:pt idx="54">
                  <c:v>106</c:v>
                </c:pt>
                <c:pt idx="55">
                  <c:v>103</c:v>
                </c:pt>
                <c:pt idx="56">
                  <c:v>92</c:v>
                </c:pt>
                <c:pt idx="57">
                  <c:v>83</c:v>
                </c:pt>
                <c:pt idx="58">
                  <c:v>89</c:v>
                </c:pt>
                <c:pt idx="59">
                  <c:v>90</c:v>
                </c:pt>
                <c:pt idx="60">
                  <c:v>113</c:v>
                </c:pt>
                <c:pt idx="61">
                  <c:v>100</c:v>
                </c:pt>
                <c:pt idx="62">
                  <c:v>113</c:v>
                </c:pt>
                <c:pt idx="63">
                  <c:v>87</c:v>
                </c:pt>
                <c:pt idx="64">
                  <c:v>96</c:v>
                </c:pt>
                <c:pt idx="65">
                  <c:v>106</c:v>
                </c:pt>
                <c:pt idx="66">
                  <c:v>102</c:v>
                </c:pt>
                <c:pt idx="67">
                  <c:v>102</c:v>
                </c:pt>
                <c:pt idx="68">
                  <c:v>94</c:v>
                </c:pt>
                <c:pt idx="69">
                  <c:v>113</c:v>
                </c:pt>
                <c:pt idx="70">
                  <c:v>109</c:v>
                </c:pt>
                <c:pt idx="71">
                  <c:v>102</c:v>
                </c:pt>
                <c:pt idx="72">
                  <c:v>109</c:v>
                </c:pt>
                <c:pt idx="73">
                  <c:v>86</c:v>
                </c:pt>
                <c:pt idx="74">
                  <c:v>97</c:v>
                </c:pt>
                <c:pt idx="75">
                  <c:v>101</c:v>
                </c:pt>
                <c:pt idx="76">
                  <c:v>95</c:v>
                </c:pt>
                <c:pt idx="77">
                  <c:v>100</c:v>
                </c:pt>
                <c:pt idx="78">
                  <c:v>111</c:v>
                </c:pt>
                <c:pt idx="79">
                  <c:v>82</c:v>
                </c:pt>
                <c:pt idx="80">
                  <c:v>89</c:v>
                </c:pt>
                <c:pt idx="81">
                  <c:v>97</c:v>
                </c:pt>
                <c:pt idx="82">
                  <c:v>113</c:v>
                </c:pt>
                <c:pt idx="83">
                  <c:v>107</c:v>
                </c:pt>
                <c:pt idx="84">
                  <c:v>88</c:v>
                </c:pt>
                <c:pt idx="85">
                  <c:v>110</c:v>
                </c:pt>
                <c:pt idx="86">
                  <c:v>98</c:v>
                </c:pt>
                <c:pt idx="87">
                  <c:v>93</c:v>
                </c:pt>
                <c:pt idx="88">
                  <c:v>117</c:v>
                </c:pt>
                <c:pt idx="89">
                  <c:v>85</c:v>
                </c:pt>
                <c:pt idx="90">
                  <c:v>112</c:v>
                </c:pt>
                <c:pt idx="91">
                  <c:v>94</c:v>
                </c:pt>
                <c:pt idx="92">
                  <c:v>107</c:v>
                </c:pt>
                <c:pt idx="93">
                  <c:v>112</c:v>
                </c:pt>
                <c:pt idx="94">
                  <c:v>99</c:v>
                </c:pt>
                <c:pt idx="95">
                  <c:v>107</c:v>
                </c:pt>
                <c:pt idx="96">
                  <c:v>89</c:v>
                </c:pt>
                <c:pt idx="97">
                  <c:v>93</c:v>
                </c:pt>
                <c:pt idx="98">
                  <c:v>86</c:v>
                </c:pt>
                <c:pt idx="99">
                  <c:v>91</c:v>
                </c:pt>
                <c:pt idx="100">
                  <c:v>101</c:v>
                </c:pt>
              </c:numCache>
            </c:numRef>
          </c:xVal>
          <c:yVal>
            <c:numRef>
              <c:f>データ!$E$2:$E$1001</c:f>
              <c:numCache>
                <c:formatCode>General</c:formatCode>
                <c:ptCount val="1000"/>
                <c:pt idx="0">
                  <c:v>10.199999999999999</c:v>
                </c:pt>
                <c:pt idx="1">
                  <c:v>8.6</c:v>
                </c:pt>
                <c:pt idx="2">
                  <c:v>9.5</c:v>
                </c:pt>
                <c:pt idx="3">
                  <c:v>12.4</c:v>
                </c:pt>
                <c:pt idx="4">
                  <c:v>8.6</c:v>
                </c:pt>
                <c:pt idx="5">
                  <c:v>7.7</c:v>
                </c:pt>
                <c:pt idx="6">
                  <c:v>10.5</c:v>
                </c:pt>
                <c:pt idx="7">
                  <c:v>10.3</c:v>
                </c:pt>
                <c:pt idx="8">
                  <c:v>8.5</c:v>
                </c:pt>
                <c:pt idx="9">
                  <c:v>13.7</c:v>
                </c:pt>
                <c:pt idx="10">
                  <c:v>10.6</c:v>
                </c:pt>
                <c:pt idx="11">
                  <c:v>17.8</c:v>
                </c:pt>
                <c:pt idx="12">
                  <c:v>11</c:v>
                </c:pt>
                <c:pt idx="13">
                  <c:v>11.4</c:v>
                </c:pt>
                <c:pt idx="14">
                  <c:v>7.5</c:v>
                </c:pt>
                <c:pt idx="15">
                  <c:v>10.9</c:v>
                </c:pt>
                <c:pt idx="16">
                  <c:v>9.1</c:v>
                </c:pt>
                <c:pt idx="17">
                  <c:v>6.6</c:v>
                </c:pt>
                <c:pt idx="18">
                  <c:v>8.1999999999999993</c:v>
                </c:pt>
                <c:pt idx="19">
                  <c:v>10</c:v>
                </c:pt>
                <c:pt idx="20">
                  <c:v>14.8</c:v>
                </c:pt>
                <c:pt idx="21">
                  <c:v>6.3</c:v>
                </c:pt>
                <c:pt idx="22">
                  <c:v>10.3</c:v>
                </c:pt>
                <c:pt idx="23">
                  <c:v>9.4</c:v>
                </c:pt>
                <c:pt idx="24">
                  <c:v>9.1999999999999993</c:v>
                </c:pt>
                <c:pt idx="25">
                  <c:v>8.6</c:v>
                </c:pt>
                <c:pt idx="26">
                  <c:v>10.3</c:v>
                </c:pt>
                <c:pt idx="27">
                  <c:v>13.2</c:v>
                </c:pt>
                <c:pt idx="28">
                  <c:v>9.1999999999999993</c:v>
                </c:pt>
                <c:pt idx="29">
                  <c:v>10.4</c:v>
                </c:pt>
                <c:pt idx="30">
                  <c:v>10.7</c:v>
                </c:pt>
                <c:pt idx="31">
                  <c:v>7.9</c:v>
                </c:pt>
                <c:pt idx="32">
                  <c:v>11.6</c:v>
                </c:pt>
                <c:pt idx="33">
                  <c:v>10.4</c:v>
                </c:pt>
                <c:pt idx="34">
                  <c:v>11.4</c:v>
                </c:pt>
                <c:pt idx="35">
                  <c:v>15</c:v>
                </c:pt>
                <c:pt idx="36">
                  <c:v>10.199999999999999</c:v>
                </c:pt>
                <c:pt idx="37">
                  <c:v>7.3</c:v>
                </c:pt>
                <c:pt idx="38">
                  <c:v>7.3</c:v>
                </c:pt>
                <c:pt idx="39">
                  <c:v>16.600000000000001</c:v>
                </c:pt>
                <c:pt idx="40">
                  <c:v>13.2</c:v>
                </c:pt>
                <c:pt idx="41">
                  <c:v>9.1</c:v>
                </c:pt>
                <c:pt idx="42">
                  <c:v>8.3000000000000007</c:v>
                </c:pt>
                <c:pt idx="43">
                  <c:v>15.5</c:v>
                </c:pt>
                <c:pt idx="44">
                  <c:v>12.5</c:v>
                </c:pt>
                <c:pt idx="45">
                  <c:v>7</c:v>
                </c:pt>
                <c:pt idx="46">
                  <c:v>8.1999999999999993</c:v>
                </c:pt>
                <c:pt idx="47">
                  <c:v>8.3000000000000007</c:v>
                </c:pt>
                <c:pt idx="48">
                  <c:v>8.5</c:v>
                </c:pt>
                <c:pt idx="49">
                  <c:v>5.6</c:v>
                </c:pt>
                <c:pt idx="50">
                  <c:v>11.2</c:v>
                </c:pt>
                <c:pt idx="51">
                  <c:v>16.3</c:v>
                </c:pt>
                <c:pt idx="52">
                  <c:v>10.9</c:v>
                </c:pt>
                <c:pt idx="53">
                  <c:v>12.9</c:v>
                </c:pt>
                <c:pt idx="54">
                  <c:v>9.3000000000000007</c:v>
                </c:pt>
                <c:pt idx="55">
                  <c:v>11.8</c:v>
                </c:pt>
                <c:pt idx="56">
                  <c:v>8.5</c:v>
                </c:pt>
                <c:pt idx="57">
                  <c:v>6.5</c:v>
                </c:pt>
                <c:pt idx="58">
                  <c:v>7.6</c:v>
                </c:pt>
                <c:pt idx="59">
                  <c:v>10.7</c:v>
                </c:pt>
                <c:pt idx="60">
                  <c:v>11.4</c:v>
                </c:pt>
                <c:pt idx="61">
                  <c:v>7.8</c:v>
                </c:pt>
                <c:pt idx="62">
                  <c:v>8.3000000000000007</c:v>
                </c:pt>
                <c:pt idx="63">
                  <c:v>7.4</c:v>
                </c:pt>
                <c:pt idx="64">
                  <c:v>8.8000000000000007</c:v>
                </c:pt>
                <c:pt idx="65">
                  <c:v>12.3</c:v>
                </c:pt>
                <c:pt idx="66">
                  <c:v>10.7</c:v>
                </c:pt>
                <c:pt idx="67">
                  <c:v>11.9</c:v>
                </c:pt>
                <c:pt idx="68">
                  <c:v>8.3000000000000007</c:v>
                </c:pt>
                <c:pt idx="69">
                  <c:v>10.7</c:v>
                </c:pt>
                <c:pt idx="70">
                  <c:v>10.9</c:v>
                </c:pt>
                <c:pt idx="71">
                  <c:v>12</c:v>
                </c:pt>
                <c:pt idx="72">
                  <c:v>10.7</c:v>
                </c:pt>
                <c:pt idx="73">
                  <c:v>13.4</c:v>
                </c:pt>
                <c:pt idx="74">
                  <c:v>7.1</c:v>
                </c:pt>
                <c:pt idx="75">
                  <c:v>9.6999999999999993</c:v>
                </c:pt>
                <c:pt idx="76">
                  <c:v>9.1</c:v>
                </c:pt>
                <c:pt idx="77">
                  <c:v>6.6</c:v>
                </c:pt>
                <c:pt idx="78">
                  <c:v>9.6</c:v>
                </c:pt>
                <c:pt idx="79">
                  <c:v>8.6999999999999993</c:v>
                </c:pt>
                <c:pt idx="80">
                  <c:v>8.6999999999999993</c:v>
                </c:pt>
                <c:pt idx="81">
                  <c:v>10.1</c:v>
                </c:pt>
                <c:pt idx="82">
                  <c:v>14.5</c:v>
                </c:pt>
                <c:pt idx="83">
                  <c:v>9.6</c:v>
                </c:pt>
                <c:pt idx="84">
                  <c:v>8.3000000000000007</c:v>
                </c:pt>
                <c:pt idx="85">
                  <c:v>10.9</c:v>
                </c:pt>
                <c:pt idx="86">
                  <c:v>9.1999999999999993</c:v>
                </c:pt>
                <c:pt idx="87">
                  <c:v>9.1999999999999993</c:v>
                </c:pt>
                <c:pt idx="88">
                  <c:v>12.3</c:v>
                </c:pt>
                <c:pt idx="89">
                  <c:v>9.6999999999999993</c:v>
                </c:pt>
                <c:pt idx="90">
                  <c:v>7.6</c:v>
                </c:pt>
                <c:pt idx="91">
                  <c:v>11.1</c:v>
                </c:pt>
                <c:pt idx="92">
                  <c:v>12.3</c:v>
                </c:pt>
                <c:pt idx="93">
                  <c:v>13.4</c:v>
                </c:pt>
                <c:pt idx="94">
                  <c:v>14.4</c:v>
                </c:pt>
                <c:pt idx="95">
                  <c:v>9.6999999999999993</c:v>
                </c:pt>
                <c:pt idx="96">
                  <c:v>7.8</c:v>
                </c:pt>
                <c:pt idx="97">
                  <c:v>10.8</c:v>
                </c:pt>
                <c:pt idx="98">
                  <c:v>9.1999999999999993</c:v>
                </c:pt>
                <c:pt idx="99">
                  <c:v>7.7</c:v>
                </c:pt>
                <c:pt idx="100">
                  <c:v>12.3</c:v>
                </c:pt>
              </c:numCache>
            </c:numRef>
          </c:yVal>
        </c:ser>
        <c:axId val="79399552"/>
        <c:axId val="79414016"/>
      </c:scatterChart>
      <c:valAx>
        <c:axId val="79399552"/>
        <c:scaling>
          <c:orientation val="minMax"/>
          <c:max val="130"/>
          <c:min val="7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X1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46468437208060892"/>
              <c:y val="0.85473251028806585"/>
            </c:manualLayout>
          </c:layout>
          <c:spPr>
            <a:solidFill>
              <a:schemeClr val="accent6">
                <a:lumMod val="20000"/>
                <a:lumOff val="80000"/>
              </a:schemeClr>
            </a:solidFill>
          </c:spPr>
        </c:title>
        <c:numFmt formatCode="General" sourceLinked="1"/>
        <c:majorTickMark val="none"/>
        <c:tickLblPos val="low"/>
        <c:crossAx val="79414016"/>
        <c:crosses val="autoZero"/>
        <c:crossBetween val="midCat"/>
        <c:majorUnit val="60"/>
      </c:valAx>
      <c:valAx>
        <c:axId val="79414016"/>
        <c:scaling>
          <c:orientation val="minMax"/>
          <c:max val="20"/>
          <c:min val="5"/>
        </c:scaling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Y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"/>
              <c:y val="0.36912608146203962"/>
            </c:manualLayout>
          </c:layout>
          <c:spPr>
            <a:solidFill>
              <a:schemeClr val="accent3">
                <a:lumMod val="20000"/>
                <a:lumOff val="80000"/>
              </a:schemeClr>
            </a:solidFill>
          </c:spPr>
        </c:title>
        <c:numFmt formatCode="General" sourceLinked="1"/>
        <c:majorTickMark val="none"/>
        <c:tickLblPos val="low"/>
        <c:crossAx val="79399552"/>
        <c:crosses val="autoZero"/>
        <c:crossBetween val="midCat"/>
        <c:majorUnit val="15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8676750151993726"/>
          <c:y val="6.0287741810051532E-2"/>
          <c:w val="0.69931521271705444"/>
          <c:h val="0.7441016169275140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3"/>
          </c:marker>
          <c:xVal>
            <c:numRef>
              <c:f>データ!$E$2:$E$1001</c:f>
              <c:numCache>
                <c:formatCode>General</c:formatCode>
                <c:ptCount val="1000"/>
                <c:pt idx="0">
                  <c:v>10.199999999999999</c:v>
                </c:pt>
                <c:pt idx="1">
                  <c:v>8.6</c:v>
                </c:pt>
                <c:pt idx="2">
                  <c:v>9.5</c:v>
                </c:pt>
                <c:pt idx="3">
                  <c:v>12.4</c:v>
                </c:pt>
                <c:pt idx="4">
                  <c:v>8.6</c:v>
                </c:pt>
                <c:pt idx="5">
                  <c:v>7.7</c:v>
                </c:pt>
                <c:pt idx="6">
                  <c:v>10.5</c:v>
                </c:pt>
                <c:pt idx="7">
                  <c:v>10.3</c:v>
                </c:pt>
                <c:pt idx="8">
                  <c:v>8.5</c:v>
                </c:pt>
                <c:pt idx="9">
                  <c:v>13.7</c:v>
                </c:pt>
                <c:pt idx="10">
                  <c:v>10.6</c:v>
                </c:pt>
                <c:pt idx="11">
                  <c:v>17.8</c:v>
                </c:pt>
                <c:pt idx="12">
                  <c:v>11</c:v>
                </c:pt>
                <c:pt idx="13">
                  <c:v>11.4</c:v>
                </c:pt>
                <c:pt idx="14">
                  <c:v>7.5</c:v>
                </c:pt>
                <c:pt idx="15">
                  <c:v>10.9</c:v>
                </c:pt>
                <c:pt idx="16">
                  <c:v>9.1</c:v>
                </c:pt>
                <c:pt idx="17">
                  <c:v>6.6</c:v>
                </c:pt>
                <c:pt idx="18">
                  <c:v>8.1999999999999993</c:v>
                </c:pt>
                <c:pt idx="19">
                  <c:v>10</c:v>
                </c:pt>
                <c:pt idx="20">
                  <c:v>14.8</c:v>
                </c:pt>
                <c:pt idx="21">
                  <c:v>6.3</c:v>
                </c:pt>
                <c:pt idx="22">
                  <c:v>10.3</c:v>
                </c:pt>
                <c:pt idx="23">
                  <c:v>9.4</c:v>
                </c:pt>
                <c:pt idx="24">
                  <c:v>9.1999999999999993</c:v>
                </c:pt>
                <c:pt idx="25">
                  <c:v>8.6</c:v>
                </c:pt>
                <c:pt idx="26">
                  <c:v>10.3</c:v>
                </c:pt>
                <c:pt idx="27">
                  <c:v>13.2</c:v>
                </c:pt>
                <c:pt idx="28">
                  <c:v>9.1999999999999993</c:v>
                </c:pt>
                <c:pt idx="29">
                  <c:v>10.4</c:v>
                </c:pt>
                <c:pt idx="30">
                  <c:v>10.7</c:v>
                </c:pt>
                <c:pt idx="31">
                  <c:v>7.9</c:v>
                </c:pt>
                <c:pt idx="32">
                  <c:v>11.6</c:v>
                </c:pt>
                <c:pt idx="33">
                  <c:v>10.4</c:v>
                </c:pt>
                <c:pt idx="34">
                  <c:v>11.4</c:v>
                </c:pt>
                <c:pt idx="35">
                  <c:v>15</c:v>
                </c:pt>
                <c:pt idx="36">
                  <c:v>10.199999999999999</c:v>
                </c:pt>
                <c:pt idx="37">
                  <c:v>7.3</c:v>
                </c:pt>
                <c:pt idx="38">
                  <c:v>7.3</c:v>
                </c:pt>
                <c:pt idx="39">
                  <c:v>16.600000000000001</c:v>
                </c:pt>
                <c:pt idx="40">
                  <c:v>13.2</c:v>
                </c:pt>
                <c:pt idx="41">
                  <c:v>9.1</c:v>
                </c:pt>
                <c:pt idx="42">
                  <c:v>8.3000000000000007</c:v>
                </c:pt>
                <c:pt idx="43">
                  <c:v>15.5</c:v>
                </c:pt>
                <c:pt idx="44">
                  <c:v>12.5</c:v>
                </c:pt>
                <c:pt idx="45">
                  <c:v>7</c:v>
                </c:pt>
                <c:pt idx="46">
                  <c:v>8.1999999999999993</c:v>
                </c:pt>
                <c:pt idx="47">
                  <c:v>8.3000000000000007</c:v>
                </c:pt>
                <c:pt idx="48">
                  <c:v>8.5</c:v>
                </c:pt>
                <c:pt idx="49">
                  <c:v>5.6</c:v>
                </c:pt>
                <c:pt idx="50">
                  <c:v>11.2</c:v>
                </c:pt>
                <c:pt idx="51">
                  <c:v>16.3</c:v>
                </c:pt>
                <c:pt idx="52">
                  <c:v>10.9</c:v>
                </c:pt>
                <c:pt idx="53">
                  <c:v>12.9</c:v>
                </c:pt>
                <c:pt idx="54">
                  <c:v>9.3000000000000007</c:v>
                </c:pt>
                <c:pt idx="55">
                  <c:v>11.8</c:v>
                </c:pt>
                <c:pt idx="56">
                  <c:v>8.5</c:v>
                </c:pt>
                <c:pt idx="57">
                  <c:v>6.5</c:v>
                </c:pt>
                <c:pt idx="58">
                  <c:v>7.6</c:v>
                </c:pt>
                <c:pt idx="59">
                  <c:v>10.7</c:v>
                </c:pt>
                <c:pt idx="60">
                  <c:v>11.4</c:v>
                </c:pt>
                <c:pt idx="61">
                  <c:v>7.8</c:v>
                </c:pt>
                <c:pt idx="62">
                  <c:v>8.3000000000000007</c:v>
                </c:pt>
                <c:pt idx="63">
                  <c:v>7.4</c:v>
                </c:pt>
                <c:pt idx="64">
                  <c:v>8.8000000000000007</c:v>
                </c:pt>
                <c:pt idx="65">
                  <c:v>12.3</c:v>
                </c:pt>
                <c:pt idx="66">
                  <c:v>10.7</c:v>
                </c:pt>
                <c:pt idx="67">
                  <c:v>11.9</c:v>
                </c:pt>
                <c:pt idx="68">
                  <c:v>8.3000000000000007</c:v>
                </c:pt>
                <c:pt idx="69">
                  <c:v>10.7</c:v>
                </c:pt>
                <c:pt idx="70">
                  <c:v>10.9</c:v>
                </c:pt>
                <c:pt idx="71">
                  <c:v>12</c:v>
                </c:pt>
                <c:pt idx="72">
                  <c:v>10.7</c:v>
                </c:pt>
                <c:pt idx="73">
                  <c:v>13.4</c:v>
                </c:pt>
                <c:pt idx="74">
                  <c:v>7.1</c:v>
                </c:pt>
                <c:pt idx="75">
                  <c:v>9.6999999999999993</c:v>
                </c:pt>
                <c:pt idx="76">
                  <c:v>9.1</c:v>
                </c:pt>
                <c:pt idx="77">
                  <c:v>6.6</c:v>
                </c:pt>
                <c:pt idx="78">
                  <c:v>9.6</c:v>
                </c:pt>
                <c:pt idx="79">
                  <c:v>8.6999999999999993</c:v>
                </c:pt>
                <c:pt idx="80">
                  <c:v>8.6999999999999993</c:v>
                </c:pt>
                <c:pt idx="81">
                  <c:v>10.1</c:v>
                </c:pt>
                <c:pt idx="82">
                  <c:v>14.5</c:v>
                </c:pt>
                <c:pt idx="83">
                  <c:v>9.6</c:v>
                </c:pt>
                <c:pt idx="84">
                  <c:v>8.3000000000000007</c:v>
                </c:pt>
                <c:pt idx="85">
                  <c:v>10.9</c:v>
                </c:pt>
                <c:pt idx="86">
                  <c:v>9.1999999999999993</c:v>
                </c:pt>
                <c:pt idx="87">
                  <c:v>9.1999999999999993</c:v>
                </c:pt>
                <c:pt idx="88">
                  <c:v>12.3</c:v>
                </c:pt>
                <c:pt idx="89">
                  <c:v>9.6999999999999993</c:v>
                </c:pt>
                <c:pt idx="90">
                  <c:v>7.6</c:v>
                </c:pt>
                <c:pt idx="91">
                  <c:v>11.1</c:v>
                </c:pt>
                <c:pt idx="92">
                  <c:v>12.3</c:v>
                </c:pt>
                <c:pt idx="93">
                  <c:v>13.4</c:v>
                </c:pt>
                <c:pt idx="94">
                  <c:v>14.4</c:v>
                </c:pt>
                <c:pt idx="95">
                  <c:v>9.6999999999999993</c:v>
                </c:pt>
                <c:pt idx="96">
                  <c:v>7.8</c:v>
                </c:pt>
                <c:pt idx="97">
                  <c:v>10.8</c:v>
                </c:pt>
                <c:pt idx="98">
                  <c:v>9.1999999999999993</c:v>
                </c:pt>
                <c:pt idx="99">
                  <c:v>7.7</c:v>
                </c:pt>
                <c:pt idx="100">
                  <c:v>12.3</c:v>
                </c:pt>
              </c:numCache>
            </c:numRef>
          </c:xVal>
          <c:yVal>
            <c:numRef>
              <c:f>データ!$F$2:$F$1001</c:f>
              <c:numCache>
                <c:formatCode>0.0_ </c:formatCode>
                <c:ptCount val="1000"/>
                <c:pt idx="0">
                  <c:v>10.524175</c:v>
                </c:pt>
                <c:pt idx="1">
                  <c:v>9.0009899999999998</c:v>
                </c:pt>
                <c:pt idx="2">
                  <c:v>9.8176799999999993</c:v>
                </c:pt>
                <c:pt idx="3">
                  <c:v>12.462192</c:v>
                </c:pt>
                <c:pt idx="4">
                  <c:v>8.7940729999999991</c:v>
                </c:pt>
                <c:pt idx="5">
                  <c:v>7.6737439999999992</c:v>
                </c:pt>
                <c:pt idx="6">
                  <c:v>10.938009000000001</c:v>
                </c:pt>
                <c:pt idx="7">
                  <c:v>10.738078</c:v>
                </c:pt>
                <c:pt idx="8">
                  <c:v>8.8922919999999976</c:v>
                </c:pt>
                <c:pt idx="9">
                  <c:v>13.273392999999999</c:v>
                </c:pt>
                <c:pt idx="10">
                  <c:v>11.042714999999999</c:v>
                </c:pt>
                <c:pt idx="11">
                  <c:v>15.207917</c:v>
                </c:pt>
                <c:pt idx="12">
                  <c:v>11.126961999999999</c:v>
                </c:pt>
                <c:pt idx="13">
                  <c:v>11.747712999999999</c:v>
                </c:pt>
                <c:pt idx="14">
                  <c:v>6.5594029999999997</c:v>
                </c:pt>
                <c:pt idx="15">
                  <c:v>11.238653999999999</c:v>
                </c:pt>
                <c:pt idx="16">
                  <c:v>9.401351</c:v>
                </c:pt>
                <c:pt idx="17">
                  <c:v>6.1410780000000003</c:v>
                </c:pt>
                <c:pt idx="18">
                  <c:v>8.1927829999999986</c:v>
                </c:pt>
                <c:pt idx="19">
                  <c:v>10.422961999999998</c:v>
                </c:pt>
                <c:pt idx="20">
                  <c:v>14.090581999999998</c:v>
                </c:pt>
                <c:pt idx="21">
                  <c:v>5.7347289999999997</c:v>
                </c:pt>
                <c:pt idx="22">
                  <c:v>10.729096</c:v>
                </c:pt>
                <c:pt idx="23">
                  <c:v>9.9134039999999999</c:v>
                </c:pt>
                <c:pt idx="24">
                  <c:v>9.6117609999999996</c:v>
                </c:pt>
                <c:pt idx="25">
                  <c:v>8.8937889999999999</c:v>
                </c:pt>
                <c:pt idx="26">
                  <c:v>10.830807999999999</c:v>
                </c:pt>
                <c:pt idx="27">
                  <c:v>12.967259</c:v>
                </c:pt>
                <c:pt idx="28">
                  <c:v>9.5055579999999988</c:v>
                </c:pt>
                <c:pt idx="29">
                  <c:v>10.832803999999999</c:v>
                </c:pt>
                <c:pt idx="30">
                  <c:v>11.033234</c:v>
                </c:pt>
                <c:pt idx="31">
                  <c:v>8.0850829999999991</c:v>
                </c:pt>
                <c:pt idx="32">
                  <c:v>12.058337999999999</c:v>
                </c:pt>
                <c:pt idx="33">
                  <c:v>10.727099999999998</c:v>
                </c:pt>
                <c:pt idx="34">
                  <c:v>11.743720999999999</c:v>
                </c:pt>
                <c:pt idx="35">
                  <c:v>13.883664999999999</c:v>
                </c:pt>
                <c:pt idx="36">
                  <c:v>10.736581000000001</c:v>
                </c:pt>
                <c:pt idx="37">
                  <c:v>6.7608309999999996</c:v>
                </c:pt>
                <c:pt idx="38">
                  <c:v>7.1626890000000003</c:v>
                </c:pt>
                <c:pt idx="39">
                  <c:v>14.801568</c:v>
                </c:pt>
                <c:pt idx="40">
                  <c:v>12.967259</c:v>
                </c:pt>
                <c:pt idx="41">
                  <c:v>9.7059879999999996</c:v>
                </c:pt>
                <c:pt idx="42">
                  <c:v>8.2895049999999983</c:v>
                </c:pt>
                <c:pt idx="43">
                  <c:v>14.809052999999999</c:v>
                </c:pt>
                <c:pt idx="44">
                  <c:v>12.665616</c:v>
                </c:pt>
                <c:pt idx="45">
                  <c:v>5.9481329999999986</c:v>
                </c:pt>
                <c:pt idx="46">
                  <c:v>8.0870789999999975</c:v>
                </c:pt>
                <c:pt idx="47">
                  <c:v>8.6883689999999998</c:v>
                </c:pt>
                <c:pt idx="48">
                  <c:v>8.3907179999999997</c:v>
                </c:pt>
                <c:pt idx="49">
                  <c:v>3.6027690000000003</c:v>
                </c:pt>
                <c:pt idx="50">
                  <c:v>11.540296999999999</c:v>
                </c:pt>
                <c:pt idx="51">
                  <c:v>14.390727999999999</c:v>
                </c:pt>
                <c:pt idx="52">
                  <c:v>11.237157</c:v>
                </c:pt>
                <c:pt idx="53">
                  <c:v>12.454208</c:v>
                </c:pt>
                <c:pt idx="54">
                  <c:v>9.7149699999999992</c:v>
                </c:pt>
                <c:pt idx="55">
                  <c:v>12.052849</c:v>
                </c:pt>
                <c:pt idx="56">
                  <c:v>8.5891519999999986</c:v>
                </c:pt>
                <c:pt idx="57">
                  <c:v>5.9401489999999999</c:v>
                </c:pt>
                <c:pt idx="58">
                  <c:v>7.6722470000000005</c:v>
                </c:pt>
                <c:pt idx="59">
                  <c:v>11.029242</c:v>
                </c:pt>
                <c:pt idx="60">
                  <c:v>11.854414999999999</c:v>
                </c:pt>
                <c:pt idx="61">
                  <c:v>7.3726000000000003</c:v>
                </c:pt>
                <c:pt idx="62">
                  <c:v>8.2944949999999977</c:v>
                </c:pt>
                <c:pt idx="63">
                  <c:v>7.3661130000000004</c:v>
                </c:pt>
                <c:pt idx="64">
                  <c:v>8.9979959999999988</c:v>
                </c:pt>
                <c:pt idx="65">
                  <c:v>12.562906</c:v>
                </c:pt>
                <c:pt idx="66">
                  <c:v>11.035229999999999</c:v>
                </c:pt>
                <c:pt idx="67">
                  <c:v>12.154062</c:v>
                </c:pt>
                <c:pt idx="68">
                  <c:v>8.4884380000000004</c:v>
                </c:pt>
                <c:pt idx="69">
                  <c:v>11.040718999999999</c:v>
                </c:pt>
                <c:pt idx="70">
                  <c:v>11.343858999999998</c:v>
                </c:pt>
                <c:pt idx="71">
                  <c:v>12.154062</c:v>
                </c:pt>
                <c:pt idx="72">
                  <c:v>11.038722999999997</c:v>
                </c:pt>
                <c:pt idx="73">
                  <c:v>12.552925999999999</c:v>
                </c:pt>
                <c:pt idx="74">
                  <c:v>6.6591189999999987</c:v>
                </c:pt>
                <c:pt idx="75">
                  <c:v>10.221034999999999</c:v>
                </c:pt>
                <c:pt idx="76">
                  <c:v>9.4043449999999993</c:v>
                </c:pt>
                <c:pt idx="77">
                  <c:v>5.1349359999999997</c:v>
                </c:pt>
                <c:pt idx="78">
                  <c:v>9.9208890000000007</c:v>
                </c:pt>
                <c:pt idx="79">
                  <c:v>9.1944339999999993</c:v>
                </c:pt>
                <c:pt idx="80">
                  <c:v>9.0962150000000008</c:v>
                </c:pt>
                <c:pt idx="81">
                  <c:v>10.625887000000001</c:v>
                </c:pt>
                <c:pt idx="82">
                  <c:v>13.990366999999999</c:v>
                </c:pt>
                <c:pt idx="83">
                  <c:v>9.7154689999999988</c:v>
                </c:pt>
                <c:pt idx="84">
                  <c:v>8.4854439999999993</c:v>
                </c:pt>
                <c:pt idx="85">
                  <c:v>11.344358</c:v>
                </c:pt>
                <c:pt idx="86">
                  <c:v>9.6092659999999999</c:v>
                </c:pt>
                <c:pt idx="87">
                  <c:v>9.6067710000000002</c:v>
                </c:pt>
                <c:pt idx="88">
                  <c:v>12.670107</c:v>
                </c:pt>
                <c:pt idx="89">
                  <c:v>10.314762999999999</c:v>
                </c:pt>
                <c:pt idx="90">
                  <c:v>6.7683159999999969</c:v>
                </c:pt>
                <c:pt idx="91">
                  <c:v>11.438086</c:v>
                </c:pt>
                <c:pt idx="92">
                  <c:v>12.461693</c:v>
                </c:pt>
                <c:pt idx="93">
                  <c:v>13.277883999999998</c:v>
                </c:pt>
                <c:pt idx="94">
                  <c:v>13.474820999999999</c:v>
                </c:pt>
                <c:pt idx="95">
                  <c:v>9.9188930000000006</c:v>
                </c:pt>
                <c:pt idx="96">
                  <c:v>7.5705349999999996</c:v>
                </c:pt>
                <c:pt idx="97">
                  <c:v>11.132451</c:v>
                </c:pt>
                <c:pt idx="98">
                  <c:v>9.7049899999999987</c:v>
                </c:pt>
                <c:pt idx="99">
                  <c:v>7.8766689999999997</c:v>
                </c:pt>
                <c:pt idx="100">
                  <c:v>12.356987</c:v>
                </c:pt>
              </c:numCache>
            </c:numRef>
          </c:yVal>
        </c:ser>
        <c:axId val="71417856"/>
        <c:axId val="71419776"/>
      </c:scatterChart>
      <c:valAx>
        <c:axId val="71417856"/>
        <c:scaling>
          <c:orientation val="minMax"/>
          <c:max val="20"/>
          <c:min val="5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46468437208060892"/>
              <c:y val="0.85473251028806585"/>
            </c:manualLayout>
          </c:layout>
          <c:spPr>
            <a:solidFill>
              <a:schemeClr val="accent6">
                <a:lumMod val="20000"/>
                <a:lumOff val="80000"/>
              </a:schemeClr>
            </a:solidFill>
          </c:spPr>
        </c:title>
        <c:numFmt formatCode="General" sourceLinked="1"/>
        <c:majorTickMark val="none"/>
        <c:tickLblPos val="low"/>
        <c:crossAx val="71419776"/>
        <c:crosses val="autoZero"/>
        <c:crossBetween val="midCat"/>
        <c:majorUnit val="15"/>
      </c:valAx>
      <c:valAx>
        <c:axId val="71419776"/>
        <c:scaling>
          <c:orientation val="minMax"/>
          <c:max val="20"/>
          <c:min val="5"/>
        </c:scaling>
        <c:axPos val="l"/>
        <c:numFmt formatCode="General" sourceLinked="0"/>
        <c:majorTickMark val="none"/>
        <c:tickLblPos val="low"/>
        <c:crossAx val="71417856"/>
        <c:crosses val="autoZero"/>
        <c:crossBetween val="midCat"/>
        <c:majorUnit val="15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8676750151993732"/>
          <c:y val="6.0287741810051532E-2"/>
          <c:w val="0.69931521271705444"/>
          <c:h val="0.7441016169275145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3"/>
          </c:marker>
          <c:xVal>
            <c:numRef>
              <c:f>データ!$E$2:$E$1001</c:f>
              <c:numCache>
                <c:formatCode>General</c:formatCode>
                <c:ptCount val="1000"/>
                <c:pt idx="0">
                  <c:v>10.199999999999999</c:v>
                </c:pt>
                <c:pt idx="1">
                  <c:v>8.6</c:v>
                </c:pt>
                <c:pt idx="2">
                  <c:v>9.5</c:v>
                </c:pt>
                <c:pt idx="3">
                  <c:v>12.4</c:v>
                </c:pt>
                <c:pt idx="4">
                  <c:v>8.6</c:v>
                </c:pt>
                <c:pt idx="5">
                  <c:v>7.7</c:v>
                </c:pt>
                <c:pt idx="6">
                  <c:v>10.5</c:v>
                </c:pt>
                <c:pt idx="7">
                  <c:v>10.3</c:v>
                </c:pt>
                <c:pt idx="8">
                  <c:v>8.5</c:v>
                </c:pt>
                <c:pt idx="9">
                  <c:v>13.7</c:v>
                </c:pt>
                <c:pt idx="10">
                  <c:v>10.6</c:v>
                </c:pt>
                <c:pt idx="11">
                  <c:v>17.8</c:v>
                </c:pt>
                <c:pt idx="12">
                  <c:v>11</c:v>
                </c:pt>
                <c:pt idx="13">
                  <c:v>11.4</c:v>
                </c:pt>
                <c:pt idx="14">
                  <c:v>7.5</c:v>
                </c:pt>
                <c:pt idx="15">
                  <c:v>10.9</c:v>
                </c:pt>
                <c:pt idx="16">
                  <c:v>9.1</c:v>
                </c:pt>
                <c:pt idx="17">
                  <c:v>6.6</c:v>
                </c:pt>
                <c:pt idx="18">
                  <c:v>8.1999999999999993</c:v>
                </c:pt>
                <c:pt idx="19">
                  <c:v>10</c:v>
                </c:pt>
                <c:pt idx="20">
                  <c:v>14.8</c:v>
                </c:pt>
                <c:pt idx="21">
                  <c:v>6.3</c:v>
                </c:pt>
                <c:pt idx="22">
                  <c:v>10.3</c:v>
                </c:pt>
                <c:pt idx="23">
                  <c:v>9.4</c:v>
                </c:pt>
                <c:pt idx="24">
                  <c:v>9.1999999999999993</c:v>
                </c:pt>
                <c:pt idx="25">
                  <c:v>8.6</c:v>
                </c:pt>
                <c:pt idx="26">
                  <c:v>10.3</c:v>
                </c:pt>
                <c:pt idx="27">
                  <c:v>13.2</c:v>
                </c:pt>
                <c:pt idx="28">
                  <c:v>9.1999999999999993</c:v>
                </c:pt>
                <c:pt idx="29">
                  <c:v>10.4</c:v>
                </c:pt>
                <c:pt idx="30">
                  <c:v>10.7</c:v>
                </c:pt>
                <c:pt idx="31">
                  <c:v>7.9</c:v>
                </c:pt>
                <c:pt idx="32">
                  <c:v>11.6</c:v>
                </c:pt>
                <c:pt idx="33">
                  <c:v>10.4</c:v>
                </c:pt>
                <c:pt idx="34">
                  <c:v>11.4</c:v>
                </c:pt>
                <c:pt idx="35">
                  <c:v>15</c:v>
                </c:pt>
                <c:pt idx="36">
                  <c:v>10.199999999999999</c:v>
                </c:pt>
                <c:pt idx="37">
                  <c:v>7.3</c:v>
                </c:pt>
                <c:pt idx="38">
                  <c:v>7.3</c:v>
                </c:pt>
                <c:pt idx="39">
                  <c:v>16.600000000000001</c:v>
                </c:pt>
                <c:pt idx="40">
                  <c:v>13.2</c:v>
                </c:pt>
                <c:pt idx="41">
                  <c:v>9.1</c:v>
                </c:pt>
                <c:pt idx="42">
                  <c:v>8.3000000000000007</c:v>
                </c:pt>
                <c:pt idx="43">
                  <c:v>15.5</c:v>
                </c:pt>
                <c:pt idx="44">
                  <c:v>12.5</c:v>
                </c:pt>
                <c:pt idx="45">
                  <c:v>7</c:v>
                </c:pt>
                <c:pt idx="46">
                  <c:v>8.1999999999999993</c:v>
                </c:pt>
                <c:pt idx="47">
                  <c:v>8.3000000000000007</c:v>
                </c:pt>
                <c:pt idx="48">
                  <c:v>8.5</c:v>
                </c:pt>
                <c:pt idx="49">
                  <c:v>5.6</c:v>
                </c:pt>
                <c:pt idx="50">
                  <c:v>11.2</c:v>
                </c:pt>
                <c:pt idx="51">
                  <c:v>16.3</c:v>
                </c:pt>
                <c:pt idx="52">
                  <c:v>10.9</c:v>
                </c:pt>
                <c:pt idx="53">
                  <c:v>12.9</c:v>
                </c:pt>
                <c:pt idx="54">
                  <c:v>9.3000000000000007</c:v>
                </c:pt>
                <c:pt idx="55">
                  <c:v>11.8</c:v>
                </c:pt>
                <c:pt idx="56">
                  <c:v>8.5</c:v>
                </c:pt>
                <c:pt idx="57">
                  <c:v>6.5</c:v>
                </c:pt>
                <c:pt idx="58">
                  <c:v>7.6</c:v>
                </c:pt>
                <c:pt idx="59">
                  <c:v>10.7</c:v>
                </c:pt>
                <c:pt idx="60">
                  <c:v>11.4</c:v>
                </c:pt>
                <c:pt idx="61">
                  <c:v>7.8</c:v>
                </c:pt>
                <c:pt idx="62">
                  <c:v>8.3000000000000007</c:v>
                </c:pt>
                <c:pt idx="63">
                  <c:v>7.4</c:v>
                </c:pt>
                <c:pt idx="64">
                  <c:v>8.8000000000000007</c:v>
                </c:pt>
                <c:pt idx="65">
                  <c:v>12.3</c:v>
                </c:pt>
                <c:pt idx="66">
                  <c:v>10.7</c:v>
                </c:pt>
                <c:pt idx="67">
                  <c:v>11.9</c:v>
                </c:pt>
                <c:pt idx="68">
                  <c:v>8.3000000000000007</c:v>
                </c:pt>
                <c:pt idx="69">
                  <c:v>10.7</c:v>
                </c:pt>
                <c:pt idx="70">
                  <c:v>10.9</c:v>
                </c:pt>
                <c:pt idx="71">
                  <c:v>12</c:v>
                </c:pt>
                <c:pt idx="72">
                  <c:v>10.7</c:v>
                </c:pt>
                <c:pt idx="73">
                  <c:v>13.4</c:v>
                </c:pt>
                <c:pt idx="74">
                  <c:v>7.1</c:v>
                </c:pt>
                <c:pt idx="75">
                  <c:v>9.6999999999999993</c:v>
                </c:pt>
                <c:pt idx="76">
                  <c:v>9.1</c:v>
                </c:pt>
                <c:pt idx="77">
                  <c:v>6.6</c:v>
                </c:pt>
                <c:pt idx="78">
                  <c:v>9.6</c:v>
                </c:pt>
                <c:pt idx="79">
                  <c:v>8.6999999999999993</c:v>
                </c:pt>
                <c:pt idx="80">
                  <c:v>8.6999999999999993</c:v>
                </c:pt>
                <c:pt idx="81">
                  <c:v>10.1</c:v>
                </c:pt>
                <c:pt idx="82">
                  <c:v>14.5</c:v>
                </c:pt>
                <c:pt idx="83">
                  <c:v>9.6</c:v>
                </c:pt>
                <c:pt idx="84">
                  <c:v>8.3000000000000007</c:v>
                </c:pt>
                <c:pt idx="85">
                  <c:v>10.9</c:v>
                </c:pt>
                <c:pt idx="86">
                  <c:v>9.1999999999999993</c:v>
                </c:pt>
                <c:pt idx="87">
                  <c:v>9.1999999999999993</c:v>
                </c:pt>
                <c:pt idx="88">
                  <c:v>12.3</c:v>
                </c:pt>
                <c:pt idx="89">
                  <c:v>9.6999999999999993</c:v>
                </c:pt>
                <c:pt idx="90">
                  <c:v>7.6</c:v>
                </c:pt>
                <c:pt idx="91">
                  <c:v>11.1</c:v>
                </c:pt>
                <c:pt idx="92">
                  <c:v>12.3</c:v>
                </c:pt>
                <c:pt idx="93">
                  <c:v>13.4</c:v>
                </c:pt>
                <c:pt idx="94">
                  <c:v>14.4</c:v>
                </c:pt>
                <c:pt idx="95">
                  <c:v>9.6999999999999993</c:v>
                </c:pt>
                <c:pt idx="96">
                  <c:v>7.8</c:v>
                </c:pt>
                <c:pt idx="97">
                  <c:v>10.8</c:v>
                </c:pt>
                <c:pt idx="98">
                  <c:v>9.1999999999999993</c:v>
                </c:pt>
                <c:pt idx="99">
                  <c:v>7.7</c:v>
                </c:pt>
                <c:pt idx="100">
                  <c:v>12.3</c:v>
                </c:pt>
              </c:numCache>
            </c:numRef>
          </c:xVal>
          <c:yVal>
            <c:numRef>
              <c:f>データ!$D$2:$D$1001</c:f>
              <c:numCache>
                <c:formatCode>0.0_ </c:formatCode>
                <c:ptCount val="1000"/>
                <c:pt idx="0">
                  <c:v>10.104166666666668</c:v>
                </c:pt>
                <c:pt idx="1">
                  <c:v>8.793103448275863</c:v>
                </c:pt>
                <c:pt idx="2">
                  <c:v>9.473684210526315</c:v>
                </c:pt>
                <c:pt idx="3">
                  <c:v>12.272727272727272</c:v>
                </c:pt>
                <c:pt idx="4">
                  <c:v>8.5585585585585591</c:v>
                </c:pt>
                <c:pt idx="5">
                  <c:v>7.73109243697479</c:v>
                </c:pt>
                <c:pt idx="6">
                  <c:v>10.471698113207548</c:v>
                </c:pt>
                <c:pt idx="7">
                  <c:v>10.260869565217391</c:v>
                </c:pt>
                <c:pt idx="8">
                  <c:v>8.5436893203883493</c:v>
                </c:pt>
                <c:pt idx="9">
                  <c:v>13.733333333333333</c:v>
                </c:pt>
                <c:pt idx="10">
                  <c:v>10.54054054054054</c:v>
                </c:pt>
                <c:pt idx="11">
                  <c:v>17.833333333333332</c:v>
                </c:pt>
                <c:pt idx="12">
                  <c:v>10.933333333333334</c:v>
                </c:pt>
                <c:pt idx="13">
                  <c:v>11.444444444444445</c:v>
                </c:pt>
                <c:pt idx="14">
                  <c:v>7.2661870503597124</c:v>
                </c:pt>
                <c:pt idx="15">
                  <c:v>10.851063829787234</c:v>
                </c:pt>
                <c:pt idx="16">
                  <c:v>8.9898989898989896</c:v>
                </c:pt>
                <c:pt idx="17">
                  <c:v>6.5</c:v>
                </c:pt>
                <c:pt idx="18">
                  <c:v>8.3703703703703702</c:v>
                </c:pt>
                <c:pt idx="19">
                  <c:v>10</c:v>
                </c:pt>
                <c:pt idx="20">
                  <c:v>14.864864864864865</c:v>
                </c:pt>
                <c:pt idx="21">
                  <c:v>6.32</c:v>
                </c:pt>
                <c:pt idx="22">
                  <c:v>10.309278350515465</c:v>
                </c:pt>
                <c:pt idx="23">
                  <c:v>9.5049504950495045</c:v>
                </c:pt>
                <c:pt idx="24">
                  <c:v>9.2792792792792795</c:v>
                </c:pt>
                <c:pt idx="25">
                  <c:v>8.584905660377359</c:v>
                </c:pt>
                <c:pt idx="26">
                  <c:v>10.416666666666668</c:v>
                </c:pt>
                <c:pt idx="27">
                  <c:v>13.289473684210527</c:v>
                </c:pt>
                <c:pt idx="28">
                  <c:v>9.1262135922330092</c:v>
                </c:pt>
                <c:pt idx="29">
                  <c:v>10.4</c:v>
                </c:pt>
                <c:pt idx="30">
                  <c:v>10.652173913043478</c:v>
                </c:pt>
                <c:pt idx="31">
                  <c:v>8.1451612903225801</c:v>
                </c:pt>
                <c:pt idx="32">
                  <c:v>11.63265306122449</c:v>
                </c:pt>
                <c:pt idx="33">
                  <c:v>10.32258064516129</c:v>
                </c:pt>
                <c:pt idx="34">
                  <c:v>11.585365853658537</c:v>
                </c:pt>
                <c:pt idx="35">
                  <c:v>14.927536231884057</c:v>
                </c:pt>
                <c:pt idx="36">
                  <c:v>10.267857142857144</c:v>
                </c:pt>
                <c:pt idx="37">
                  <c:v>7.2932330827067666</c:v>
                </c:pt>
                <c:pt idx="38">
                  <c:v>7.3109243697478989</c:v>
                </c:pt>
                <c:pt idx="39">
                  <c:v>16.615384615384617</c:v>
                </c:pt>
                <c:pt idx="40">
                  <c:v>13.289473684210527</c:v>
                </c:pt>
                <c:pt idx="41">
                  <c:v>9.2631578947368425</c:v>
                </c:pt>
                <c:pt idx="42">
                  <c:v>8.306451612903226</c:v>
                </c:pt>
                <c:pt idx="43">
                  <c:v>15.375</c:v>
                </c:pt>
                <c:pt idx="44">
                  <c:v>12.558139534883722</c:v>
                </c:pt>
                <c:pt idx="45">
                  <c:v>6.9230769230769225</c:v>
                </c:pt>
                <c:pt idx="46">
                  <c:v>8.203125</c:v>
                </c:pt>
                <c:pt idx="47">
                  <c:v>8.365384615384615</c:v>
                </c:pt>
                <c:pt idx="48">
                  <c:v>8.3606557377049189</c:v>
                </c:pt>
                <c:pt idx="49">
                  <c:v>5.6493506493506489</c:v>
                </c:pt>
                <c:pt idx="50">
                  <c:v>11.309523809523808</c:v>
                </c:pt>
                <c:pt idx="51">
                  <c:v>16.393442622950822</c:v>
                </c:pt>
                <c:pt idx="52">
                  <c:v>10.87912087912088</c:v>
                </c:pt>
                <c:pt idx="53">
                  <c:v>12.777777777777777</c:v>
                </c:pt>
                <c:pt idx="54">
                  <c:v>9.3805309734513269</c:v>
                </c:pt>
                <c:pt idx="55">
                  <c:v>11.839080459770116</c:v>
                </c:pt>
                <c:pt idx="56">
                  <c:v>8.3636363636363633</c:v>
                </c:pt>
                <c:pt idx="57">
                  <c:v>6.5354330708661417</c:v>
                </c:pt>
                <c:pt idx="58">
                  <c:v>7.6724137931034484</c:v>
                </c:pt>
                <c:pt idx="59">
                  <c:v>10.714285714285714</c:v>
                </c:pt>
                <c:pt idx="60">
                  <c:v>11.414141414141413</c:v>
                </c:pt>
                <c:pt idx="61">
                  <c:v>7.6923076923076925</c:v>
                </c:pt>
                <c:pt idx="62">
                  <c:v>8.432835820895523</c:v>
                </c:pt>
                <c:pt idx="63">
                  <c:v>7.4358974358974361</c:v>
                </c:pt>
                <c:pt idx="64">
                  <c:v>8.7272727272727266</c:v>
                </c:pt>
                <c:pt idx="65">
                  <c:v>12.470588235294118</c:v>
                </c:pt>
                <c:pt idx="66">
                  <c:v>10.625</c:v>
                </c:pt>
                <c:pt idx="67">
                  <c:v>12</c:v>
                </c:pt>
                <c:pt idx="68">
                  <c:v>8.3185840707964598</c:v>
                </c:pt>
                <c:pt idx="69">
                  <c:v>10.560747663551403</c:v>
                </c:pt>
                <c:pt idx="70">
                  <c:v>10.9</c:v>
                </c:pt>
                <c:pt idx="71">
                  <c:v>12</c:v>
                </c:pt>
                <c:pt idx="72">
                  <c:v>10.58252427184466</c:v>
                </c:pt>
                <c:pt idx="73">
                  <c:v>13.23076923076923</c:v>
                </c:pt>
                <c:pt idx="74">
                  <c:v>7.2388059701492535</c:v>
                </c:pt>
                <c:pt idx="75">
                  <c:v>9.8058252427184467</c:v>
                </c:pt>
                <c:pt idx="76">
                  <c:v>9.0476190476190474</c:v>
                </c:pt>
                <c:pt idx="77">
                  <c:v>6.5789473684210531</c:v>
                </c:pt>
                <c:pt idx="78">
                  <c:v>9.568965517241379</c:v>
                </c:pt>
                <c:pt idx="79">
                  <c:v>8.7234042553191493</c:v>
                </c:pt>
                <c:pt idx="80">
                  <c:v>8.7254901960784323</c:v>
                </c:pt>
                <c:pt idx="81">
                  <c:v>10.210526315789474</c:v>
                </c:pt>
                <c:pt idx="82">
                  <c:v>14.487179487179487</c:v>
                </c:pt>
                <c:pt idx="83">
                  <c:v>9.3859649122807021</c:v>
                </c:pt>
                <c:pt idx="84">
                  <c:v>8.2242990654205617</c:v>
                </c:pt>
                <c:pt idx="85">
                  <c:v>10.891089108910892</c:v>
                </c:pt>
                <c:pt idx="86">
                  <c:v>9.2452830188679247</c:v>
                </c:pt>
                <c:pt idx="87">
                  <c:v>9.207920792079209</c:v>
                </c:pt>
                <c:pt idx="88">
                  <c:v>12.315789473684211</c:v>
                </c:pt>
                <c:pt idx="89">
                  <c:v>9.8837209302325579</c:v>
                </c:pt>
                <c:pt idx="90">
                  <c:v>7.5675675675675675</c:v>
                </c:pt>
                <c:pt idx="91">
                  <c:v>11.19047619047619</c:v>
                </c:pt>
                <c:pt idx="92">
                  <c:v>12.298850574712645</c:v>
                </c:pt>
                <c:pt idx="93">
                  <c:v>13.333333333333332</c:v>
                </c:pt>
                <c:pt idx="94">
                  <c:v>14.347826086956522</c:v>
                </c:pt>
                <c:pt idx="95">
                  <c:v>9.5535714285714288</c:v>
                </c:pt>
                <c:pt idx="96">
                  <c:v>7.6068376068376073</c:v>
                </c:pt>
                <c:pt idx="97">
                  <c:v>10.813953488372093</c:v>
                </c:pt>
                <c:pt idx="98">
                  <c:v>9.2473118279569881</c:v>
                </c:pt>
                <c:pt idx="99">
                  <c:v>7.8448275862068968</c:v>
                </c:pt>
                <c:pt idx="100">
                  <c:v>12.317073170731708</c:v>
                </c:pt>
              </c:numCache>
            </c:numRef>
          </c:yVal>
        </c:ser>
        <c:axId val="79774848"/>
        <c:axId val="79776768"/>
      </c:scatterChart>
      <c:valAx>
        <c:axId val="79774848"/>
        <c:scaling>
          <c:orientation val="minMax"/>
          <c:max val="20"/>
          <c:min val="5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46468437208060903"/>
              <c:y val="0.85473251028806585"/>
            </c:manualLayout>
          </c:layout>
          <c:spPr>
            <a:solidFill>
              <a:schemeClr val="accent6">
                <a:lumMod val="20000"/>
                <a:lumOff val="80000"/>
              </a:schemeClr>
            </a:solidFill>
          </c:spPr>
        </c:title>
        <c:numFmt formatCode="General" sourceLinked="1"/>
        <c:majorTickMark val="none"/>
        <c:tickLblPos val="low"/>
        <c:crossAx val="79776768"/>
        <c:crosses val="autoZero"/>
        <c:crossBetween val="midCat"/>
        <c:majorUnit val="15"/>
      </c:valAx>
      <c:valAx>
        <c:axId val="79776768"/>
        <c:scaling>
          <c:orientation val="minMax"/>
          <c:max val="20"/>
          <c:min val="5"/>
        </c:scaling>
        <c:axPos val="l"/>
        <c:numFmt formatCode="General" sourceLinked="0"/>
        <c:majorTickMark val="none"/>
        <c:tickLblPos val="low"/>
        <c:crossAx val="79774848"/>
        <c:crosses val="autoZero"/>
        <c:crossBetween val="midCat"/>
        <c:majorUnit val="15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8676750151993732"/>
          <c:y val="6.0287741810051532E-2"/>
          <c:w val="0.69931521271705444"/>
          <c:h val="0.7441016169275145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3"/>
          </c:marker>
          <c:xVal>
            <c:numRef>
              <c:f>データ!$E$2:$E$1001</c:f>
              <c:numCache>
                <c:formatCode>General</c:formatCode>
                <c:ptCount val="1000"/>
                <c:pt idx="0">
                  <c:v>10.199999999999999</c:v>
                </c:pt>
                <c:pt idx="1">
                  <c:v>8.6</c:v>
                </c:pt>
                <c:pt idx="2">
                  <c:v>9.5</c:v>
                </c:pt>
                <c:pt idx="3">
                  <c:v>12.4</c:v>
                </c:pt>
                <c:pt idx="4">
                  <c:v>8.6</c:v>
                </c:pt>
                <c:pt idx="5">
                  <c:v>7.7</c:v>
                </c:pt>
                <c:pt idx="6">
                  <c:v>10.5</c:v>
                </c:pt>
                <c:pt idx="7">
                  <c:v>10.3</c:v>
                </c:pt>
                <c:pt idx="8">
                  <c:v>8.5</c:v>
                </c:pt>
                <c:pt idx="9">
                  <c:v>13.7</c:v>
                </c:pt>
                <c:pt idx="10">
                  <c:v>10.6</c:v>
                </c:pt>
                <c:pt idx="11">
                  <c:v>17.8</c:v>
                </c:pt>
                <c:pt idx="12">
                  <c:v>11</c:v>
                </c:pt>
                <c:pt idx="13">
                  <c:v>11.4</c:v>
                </c:pt>
                <c:pt idx="14">
                  <c:v>7.5</c:v>
                </c:pt>
                <c:pt idx="15">
                  <c:v>10.9</c:v>
                </c:pt>
                <c:pt idx="16">
                  <c:v>9.1</c:v>
                </c:pt>
                <c:pt idx="17">
                  <c:v>6.6</c:v>
                </c:pt>
                <c:pt idx="18">
                  <c:v>8.1999999999999993</c:v>
                </c:pt>
                <c:pt idx="19">
                  <c:v>10</c:v>
                </c:pt>
                <c:pt idx="20">
                  <c:v>14.8</c:v>
                </c:pt>
                <c:pt idx="21">
                  <c:v>6.3</c:v>
                </c:pt>
                <c:pt idx="22">
                  <c:v>10.3</c:v>
                </c:pt>
                <c:pt idx="23">
                  <c:v>9.4</c:v>
                </c:pt>
                <c:pt idx="24">
                  <c:v>9.1999999999999993</c:v>
                </c:pt>
                <c:pt idx="25">
                  <c:v>8.6</c:v>
                </c:pt>
                <c:pt idx="26">
                  <c:v>10.3</c:v>
                </c:pt>
                <c:pt idx="27">
                  <c:v>13.2</c:v>
                </c:pt>
                <c:pt idx="28">
                  <c:v>9.1999999999999993</c:v>
                </c:pt>
                <c:pt idx="29">
                  <c:v>10.4</c:v>
                </c:pt>
                <c:pt idx="30">
                  <c:v>10.7</c:v>
                </c:pt>
                <c:pt idx="31">
                  <c:v>7.9</c:v>
                </c:pt>
                <c:pt idx="32">
                  <c:v>11.6</c:v>
                </c:pt>
                <c:pt idx="33">
                  <c:v>10.4</c:v>
                </c:pt>
                <c:pt idx="34">
                  <c:v>11.4</c:v>
                </c:pt>
                <c:pt idx="35">
                  <c:v>15</c:v>
                </c:pt>
                <c:pt idx="36">
                  <c:v>10.199999999999999</c:v>
                </c:pt>
                <c:pt idx="37">
                  <c:v>7.3</c:v>
                </c:pt>
                <c:pt idx="38">
                  <c:v>7.3</c:v>
                </c:pt>
                <c:pt idx="39">
                  <c:v>16.600000000000001</c:v>
                </c:pt>
                <c:pt idx="40">
                  <c:v>13.2</c:v>
                </c:pt>
                <c:pt idx="41">
                  <c:v>9.1</c:v>
                </c:pt>
                <c:pt idx="42">
                  <c:v>8.3000000000000007</c:v>
                </c:pt>
                <c:pt idx="43">
                  <c:v>15.5</c:v>
                </c:pt>
                <c:pt idx="44">
                  <c:v>12.5</c:v>
                </c:pt>
                <c:pt idx="45">
                  <c:v>7</c:v>
                </c:pt>
                <c:pt idx="46">
                  <c:v>8.1999999999999993</c:v>
                </c:pt>
                <c:pt idx="47">
                  <c:v>8.3000000000000007</c:v>
                </c:pt>
                <c:pt idx="48">
                  <c:v>8.5</c:v>
                </c:pt>
                <c:pt idx="49">
                  <c:v>5.6</c:v>
                </c:pt>
                <c:pt idx="50">
                  <c:v>11.2</c:v>
                </c:pt>
                <c:pt idx="51">
                  <c:v>16.3</c:v>
                </c:pt>
                <c:pt idx="52">
                  <c:v>10.9</c:v>
                </c:pt>
                <c:pt idx="53">
                  <c:v>12.9</c:v>
                </c:pt>
                <c:pt idx="54">
                  <c:v>9.3000000000000007</c:v>
                </c:pt>
                <c:pt idx="55">
                  <c:v>11.8</c:v>
                </c:pt>
                <c:pt idx="56">
                  <c:v>8.5</c:v>
                </c:pt>
                <c:pt idx="57">
                  <c:v>6.5</c:v>
                </c:pt>
                <c:pt idx="58">
                  <c:v>7.6</c:v>
                </c:pt>
                <c:pt idx="59">
                  <c:v>10.7</c:v>
                </c:pt>
                <c:pt idx="60">
                  <c:v>11.4</c:v>
                </c:pt>
                <c:pt idx="61">
                  <c:v>7.8</c:v>
                </c:pt>
                <c:pt idx="62">
                  <c:v>8.3000000000000007</c:v>
                </c:pt>
                <c:pt idx="63">
                  <c:v>7.4</c:v>
                </c:pt>
                <c:pt idx="64">
                  <c:v>8.8000000000000007</c:v>
                </c:pt>
                <c:pt idx="65">
                  <c:v>12.3</c:v>
                </c:pt>
                <c:pt idx="66">
                  <c:v>10.7</c:v>
                </c:pt>
                <c:pt idx="67">
                  <c:v>11.9</c:v>
                </c:pt>
                <c:pt idx="68">
                  <c:v>8.3000000000000007</c:v>
                </c:pt>
                <c:pt idx="69">
                  <c:v>10.7</c:v>
                </c:pt>
                <c:pt idx="70">
                  <c:v>10.9</c:v>
                </c:pt>
                <c:pt idx="71">
                  <c:v>12</c:v>
                </c:pt>
                <c:pt idx="72">
                  <c:v>10.7</c:v>
                </c:pt>
                <c:pt idx="73">
                  <c:v>13.4</c:v>
                </c:pt>
                <c:pt idx="74">
                  <c:v>7.1</c:v>
                </c:pt>
                <c:pt idx="75">
                  <c:v>9.6999999999999993</c:v>
                </c:pt>
                <c:pt idx="76">
                  <c:v>9.1</c:v>
                </c:pt>
                <c:pt idx="77">
                  <c:v>6.6</c:v>
                </c:pt>
                <c:pt idx="78">
                  <c:v>9.6</c:v>
                </c:pt>
                <c:pt idx="79">
                  <c:v>8.6999999999999993</c:v>
                </c:pt>
                <c:pt idx="80">
                  <c:v>8.6999999999999993</c:v>
                </c:pt>
                <c:pt idx="81">
                  <c:v>10.1</c:v>
                </c:pt>
                <c:pt idx="82">
                  <c:v>14.5</c:v>
                </c:pt>
                <c:pt idx="83">
                  <c:v>9.6</c:v>
                </c:pt>
                <c:pt idx="84">
                  <c:v>8.3000000000000007</c:v>
                </c:pt>
                <c:pt idx="85">
                  <c:v>10.9</c:v>
                </c:pt>
                <c:pt idx="86">
                  <c:v>9.1999999999999993</c:v>
                </c:pt>
                <c:pt idx="87">
                  <c:v>9.1999999999999993</c:v>
                </c:pt>
                <c:pt idx="88">
                  <c:v>12.3</c:v>
                </c:pt>
                <c:pt idx="89">
                  <c:v>9.6999999999999993</c:v>
                </c:pt>
                <c:pt idx="90">
                  <c:v>7.6</c:v>
                </c:pt>
                <c:pt idx="91">
                  <c:v>11.1</c:v>
                </c:pt>
                <c:pt idx="92">
                  <c:v>12.3</c:v>
                </c:pt>
                <c:pt idx="93">
                  <c:v>13.4</c:v>
                </c:pt>
                <c:pt idx="94">
                  <c:v>14.4</c:v>
                </c:pt>
                <c:pt idx="95">
                  <c:v>9.6999999999999993</c:v>
                </c:pt>
                <c:pt idx="96">
                  <c:v>7.8</c:v>
                </c:pt>
                <c:pt idx="97">
                  <c:v>10.8</c:v>
                </c:pt>
                <c:pt idx="98">
                  <c:v>9.1999999999999993</c:v>
                </c:pt>
                <c:pt idx="99">
                  <c:v>7.7</c:v>
                </c:pt>
                <c:pt idx="100">
                  <c:v>12.3</c:v>
                </c:pt>
              </c:numCache>
            </c:numRef>
          </c:xVal>
          <c:yVal>
            <c:numRef>
              <c:f>データ!$H$2:$H$1001</c:f>
              <c:numCache>
                <c:formatCode>0.0_ </c:formatCode>
                <c:ptCount val="1000"/>
                <c:pt idx="0">
                  <c:v>10.126728</c:v>
                </c:pt>
                <c:pt idx="1">
                  <c:v>8.8335807586206911</c:v>
                </c:pt>
                <c:pt idx="2">
                  <c:v>9.5884288421052659</c:v>
                </c:pt>
                <c:pt idx="3">
                  <c:v>12.18037381818182</c:v>
                </c:pt>
                <c:pt idx="4">
                  <c:v>8.5177428378378366</c:v>
                </c:pt>
                <c:pt idx="5">
                  <c:v>7.6102424537815132</c:v>
                </c:pt>
                <c:pt idx="6">
                  <c:v>10.552319188679245</c:v>
                </c:pt>
                <c:pt idx="7">
                  <c:v>10.518134173913044</c:v>
                </c:pt>
                <c:pt idx="8">
                  <c:v>8.5133430679611664</c:v>
                </c:pt>
                <c:pt idx="9">
                  <c:v>13.647257000000003</c:v>
                </c:pt>
                <c:pt idx="10">
                  <c:v>10.730920837837839</c:v>
                </c:pt>
                <c:pt idx="11">
                  <c:v>17.383292999999998</c:v>
                </c:pt>
                <c:pt idx="12">
                  <c:v>11.534678</c:v>
                </c:pt>
                <c:pt idx="13">
                  <c:v>11.424830333333333</c:v>
                </c:pt>
                <c:pt idx="14">
                  <c:v>7.3064054748201457</c:v>
                </c:pt>
                <c:pt idx="15">
                  <c:v>10.85137459574468</c:v>
                </c:pt>
                <c:pt idx="16">
                  <c:v>9.0062503939393963</c:v>
                </c:pt>
                <c:pt idx="17">
                  <c:v>6.1318219999999997</c:v>
                </c:pt>
                <c:pt idx="18">
                  <c:v>8.7267758888888878</c:v>
                </c:pt>
                <c:pt idx="19">
                  <c:v>10.014722408163266</c:v>
                </c:pt>
                <c:pt idx="20">
                  <c:v>14.531646756756757</c:v>
                </c:pt>
                <c:pt idx="21">
                  <c:v>5.8990569999999991</c:v>
                </c:pt>
                <c:pt idx="22">
                  <c:v>10.321126804123715</c:v>
                </c:pt>
                <c:pt idx="23">
                  <c:v>9.510404990099012</c:v>
                </c:pt>
                <c:pt idx="24">
                  <c:v>9.3225348378378392</c:v>
                </c:pt>
                <c:pt idx="25">
                  <c:v>8.5403391886792477</c:v>
                </c:pt>
                <c:pt idx="26">
                  <c:v>10.428525</c:v>
                </c:pt>
                <c:pt idx="27">
                  <c:v>13.270604263157896</c:v>
                </c:pt>
                <c:pt idx="28">
                  <c:v>9.1169370679611674</c:v>
                </c:pt>
                <c:pt idx="29">
                  <c:v>10.414216</c:v>
                </c:pt>
                <c:pt idx="30">
                  <c:v>10.680267217391304</c:v>
                </c:pt>
                <c:pt idx="31">
                  <c:v>8.1767570645161314</c:v>
                </c:pt>
                <c:pt idx="32">
                  <c:v>11.624306408163264</c:v>
                </c:pt>
                <c:pt idx="33">
                  <c:v>10.36218141935484</c:v>
                </c:pt>
                <c:pt idx="34">
                  <c:v>11.704148902439023</c:v>
                </c:pt>
                <c:pt idx="35">
                  <c:v>14.806783956521741</c:v>
                </c:pt>
                <c:pt idx="36">
                  <c:v>10.44927785714286</c:v>
                </c:pt>
                <c:pt idx="37">
                  <c:v>7.2285917218045128</c:v>
                </c:pt>
                <c:pt idx="38">
                  <c:v>7.1072474537815111</c:v>
                </c:pt>
                <c:pt idx="39">
                  <c:v>16.20172276923077</c:v>
                </c:pt>
                <c:pt idx="40">
                  <c:v>13.270604263157896</c:v>
                </c:pt>
                <c:pt idx="41">
                  <c:v>9.3309962105263153</c:v>
                </c:pt>
                <c:pt idx="42">
                  <c:v>8.3779550645161294</c:v>
                </c:pt>
                <c:pt idx="43">
                  <c:v>14.825827</c:v>
                </c:pt>
                <c:pt idx="44">
                  <c:v>12.444668744186046</c:v>
                </c:pt>
                <c:pt idx="45">
                  <c:v>6.9039513496503488</c:v>
                </c:pt>
                <c:pt idx="46">
                  <c:v>8.3271137500000023</c:v>
                </c:pt>
                <c:pt idx="47">
                  <c:v>8.3193822307692287</c:v>
                </c:pt>
                <c:pt idx="48">
                  <c:v>8.4095734098360637</c:v>
                </c:pt>
                <c:pt idx="49">
                  <c:v>5.197216896103896</c:v>
                </c:pt>
                <c:pt idx="50">
                  <c:v>11.413762142857141</c:v>
                </c:pt>
                <c:pt idx="51">
                  <c:v>16.405850819672132</c:v>
                </c:pt>
                <c:pt idx="52">
                  <c:v>10.900322978021979</c:v>
                </c:pt>
                <c:pt idx="53">
                  <c:v>13.096274666666666</c:v>
                </c:pt>
                <c:pt idx="54">
                  <c:v>9.4648656814159295</c:v>
                </c:pt>
                <c:pt idx="55">
                  <c:v>11.808007344827587</c:v>
                </c:pt>
                <c:pt idx="56">
                  <c:v>8.2978534545454536</c:v>
                </c:pt>
                <c:pt idx="57">
                  <c:v>6.1754571574803165</c:v>
                </c:pt>
                <c:pt idx="58">
                  <c:v>7.52579375862069</c:v>
                </c:pt>
                <c:pt idx="59">
                  <c:v>10.910767142857143</c:v>
                </c:pt>
                <c:pt idx="60">
                  <c:v>11.420626393939393</c:v>
                </c:pt>
                <c:pt idx="61">
                  <c:v>7.7039153846153852</c:v>
                </c:pt>
                <c:pt idx="62">
                  <c:v>8.7820601343283577</c:v>
                </c:pt>
                <c:pt idx="63">
                  <c:v>7.2509078717948725</c:v>
                </c:pt>
                <c:pt idx="64">
                  <c:v>8.7002494545454567</c:v>
                </c:pt>
                <c:pt idx="65">
                  <c:v>12.380282235294118</c:v>
                </c:pt>
                <c:pt idx="66">
                  <c:v>10.629722999999998</c:v>
                </c:pt>
                <c:pt idx="67">
                  <c:v>11.977886235294118</c:v>
                </c:pt>
                <c:pt idx="68">
                  <c:v>8.2576776814159274</c:v>
                </c:pt>
                <c:pt idx="69">
                  <c:v>10.665341205607479</c:v>
                </c:pt>
                <c:pt idx="70">
                  <c:v>10.917211000000002</c:v>
                </c:pt>
                <c:pt idx="71">
                  <c:v>11.977886235294118</c:v>
                </c:pt>
                <c:pt idx="72">
                  <c:v>10.625922067961163</c:v>
                </c:pt>
                <c:pt idx="73">
                  <c:v>13.988544769230771</c:v>
                </c:pt>
                <c:pt idx="74">
                  <c:v>7.1724761343283596</c:v>
                </c:pt>
                <c:pt idx="75">
                  <c:v>9.8211300679611639</c:v>
                </c:pt>
                <c:pt idx="76">
                  <c:v>9.032590714285714</c:v>
                </c:pt>
                <c:pt idx="77">
                  <c:v>6.5904526315789482</c:v>
                </c:pt>
                <c:pt idx="78">
                  <c:v>9.7389717586206892</c:v>
                </c:pt>
                <c:pt idx="79">
                  <c:v>8.8393945957446789</c:v>
                </c:pt>
                <c:pt idx="80">
                  <c:v>8.7091345294117666</c:v>
                </c:pt>
                <c:pt idx="81">
                  <c:v>10.236387210526317</c:v>
                </c:pt>
                <c:pt idx="82">
                  <c:v>14.14037930769231</c:v>
                </c:pt>
                <c:pt idx="83">
                  <c:v>9.4878298421052634</c:v>
                </c:pt>
                <c:pt idx="84">
                  <c:v>8.1503662056074795</c:v>
                </c:pt>
                <c:pt idx="85">
                  <c:v>10.918790990099012</c:v>
                </c:pt>
                <c:pt idx="86">
                  <c:v>9.2445321886792442</c:v>
                </c:pt>
                <c:pt idx="87">
                  <c:v>9.2086079900990114</c:v>
                </c:pt>
                <c:pt idx="88">
                  <c:v>12.248367210526318</c:v>
                </c:pt>
                <c:pt idx="89">
                  <c:v>10.130891744186048</c:v>
                </c:pt>
                <c:pt idx="90">
                  <c:v>7.9754663783783784</c:v>
                </c:pt>
                <c:pt idx="91">
                  <c:v>11.313163142857142</c:v>
                </c:pt>
                <c:pt idx="92">
                  <c:v>12.21040334482759</c:v>
                </c:pt>
                <c:pt idx="93">
                  <c:v>13.123945142857142</c:v>
                </c:pt>
                <c:pt idx="94">
                  <c:v>14.404387956521742</c:v>
                </c:pt>
                <c:pt idx="95">
                  <c:v>9.6444858571428576</c:v>
                </c:pt>
                <c:pt idx="96">
                  <c:v>7.4521058717948705</c:v>
                </c:pt>
                <c:pt idx="97">
                  <c:v>10.935683744186047</c:v>
                </c:pt>
                <c:pt idx="98">
                  <c:v>9.3561914193548361</c:v>
                </c:pt>
                <c:pt idx="99">
                  <c:v>7.7269917586206915</c:v>
                </c:pt>
                <c:pt idx="100">
                  <c:v>12.307742902439024</c:v>
                </c:pt>
              </c:numCache>
            </c:numRef>
          </c:yVal>
        </c:ser>
        <c:axId val="79946112"/>
        <c:axId val="79818752"/>
      </c:scatterChart>
      <c:valAx>
        <c:axId val="79946112"/>
        <c:scaling>
          <c:orientation val="minMax"/>
          <c:max val="20"/>
          <c:min val="5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46468437208060903"/>
              <c:y val="0.85473251028806585"/>
            </c:manualLayout>
          </c:layout>
          <c:spPr>
            <a:solidFill>
              <a:schemeClr val="accent6">
                <a:lumMod val="20000"/>
                <a:lumOff val="80000"/>
              </a:schemeClr>
            </a:solidFill>
          </c:spPr>
        </c:title>
        <c:numFmt formatCode="General" sourceLinked="1"/>
        <c:majorTickMark val="none"/>
        <c:tickLblPos val="low"/>
        <c:crossAx val="79818752"/>
        <c:crosses val="autoZero"/>
        <c:crossBetween val="midCat"/>
        <c:majorUnit val="15"/>
      </c:valAx>
      <c:valAx>
        <c:axId val="79818752"/>
        <c:scaling>
          <c:orientation val="minMax"/>
          <c:max val="20"/>
          <c:min val="5"/>
        </c:scaling>
        <c:axPos val="l"/>
        <c:numFmt formatCode="General" sourceLinked="0"/>
        <c:majorTickMark val="none"/>
        <c:tickLblPos val="low"/>
        <c:crossAx val="79946112"/>
        <c:crosses val="autoZero"/>
        <c:crossBetween val="midCat"/>
        <c:majorUnit val="15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12</xdr:col>
      <xdr:colOff>0</xdr:colOff>
      <xdr:row>10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19</xdr:row>
      <xdr:rowOff>0</xdr:rowOff>
    </xdr:from>
    <xdr:to>
      <xdr:col>12</xdr:col>
      <xdr:colOff>0</xdr:colOff>
      <xdr:row>28</xdr:row>
      <xdr:rowOff>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10</xdr:row>
      <xdr:rowOff>0</xdr:rowOff>
    </xdr:from>
    <xdr:to>
      <xdr:col>12</xdr:col>
      <xdr:colOff>0</xdr:colOff>
      <xdr:row>19</xdr:row>
      <xdr:rowOff>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16</xdr:col>
      <xdr:colOff>0</xdr:colOff>
      <xdr:row>10</xdr:row>
      <xdr:rowOff>0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10</xdr:row>
      <xdr:rowOff>0</xdr:rowOff>
    </xdr:from>
    <xdr:to>
      <xdr:col>16</xdr:col>
      <xdr:colOff>0</xdr:colOff>
      <xdr:row>19</xdr:row>
      <xdr:rowOff>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16</xdr:col>
      <xdr:colOff>0</xdr:colOff>
      <xdr:row>28</xdr:row>
      <xdr:rowOff>0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0.24663</cdr:y>
    </cdr:from>
    <cdr:to>
      <cdr:x>0.2517</cdr:x>
      <cdr:y>0.61139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0" y="380564"/>
          <a:ext cx="424347" cy="56284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none" lIns="0" tIns="0" rIns="0" anchor="ctr" anchorCtr="0">
          <a:spAutoFit/>
        </a:bodyPr>
        <a:lstStyle xmlns:a="http://schemas.openxmlformats.org/drawingml/2006/main"/>
        <a:p xmlns:a="http://schemas.openxmlformats.org/drawingml/2006/main">
          <a:r>
            <a:rPr lang="en-US" altLang="ja-JP">
              <a:solidFill>
                <a:schemeClr val="tx1"/>
              </a:solidFill>
            </a:rPr>
            <a:t>a1*X1</a:t>
          </a:r>
        </a:p>
        <a:p xmlns:a="http://schemas.openxmlformats.org/drawingml/2006/main">
          <a:r>
            <a:rPr lang="en-US" altLang="ja-JP">
              <a:solidFill>
                <a:schemeClr val="tx1"/>
              </a:solidFill>
            </a:rPr>
            <a:t>+a2+X2</a:t>
          </a:r>
        </a:p>
        <a:p xmlns:a="http://schemas.openxmlformats.org/drawingml/2006/main">
          <a:r>
            <a:rPr lang="en-US" altLang="ja-JP">
              <a:solidFill>
                <a:schemeClr val="tx1"/>
              </a:solidFill>
            </a:rPr>
            <a:t>+b</a:t>
          </a:r>
          <a:endParaRPr lang="ja-JP">
            <a:solidFill>
              <a:schemeClr val="tx1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0.35235</cdr:y>
    </cdr:from>
    <cdr:to>
      <cdr:x>0.20401</cdr:x>
      <cdr:y>0.49389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0" y="543701"/>
          <a:ext cx="343940" cy="218393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lIns="0" tIns="0" rIns="0" anchor="ctr" anchorCtr="0">
          <a:spAutoFit/>
        </a:bodyPr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r>
            <a:rPr lang="en-US" altLang="ja-JP">
              <a:solidFill>
                <a:sysClr val="windowText" lastClr="000000"/>
              </a:solidFill>
            </a:rPr>
            <a:t>X1/X2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0.2284</cdr:y>
    </cdr:from>
    <cdr:to>
      <cdr:x>0.24234</cdr:x>
      <cdr:y>0.59316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0" y="352425"/>
          <a:ext cx="408573" cy="562846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lIns="0" tIns="0" rIns="0" anchor="ctr" anchorCtr="0">
          <a:spAutoFit/>
        </a:bodyPr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r>
            <a:rPr lang="en-US" altLang="ja-JP">
              <a:solidFill>
                <a:sysClr val="windowText" lastClr="000000"/>
              </a:solidFill>
            </a:rPr>
            <a:t>a1*X1</a:t>
          </a:r>
        </a:p>
        <a:p xmlns:a="http://schemas.openxmlformats.org/drawingml/2006/main">
          <a:r>
            <a:rPr lang="en-US" altLang="ja-JP">
              <a:solidFill>
                <a:sysClr val="windowText" lastClr="000000"/>
              </a:solidFill>
            </a:rPr>
            <a:t>+a2</a:t>
          </a:r>
          <a:r>
            <a:rPr lang="en-US" altLang="ja-JP">
              <a:solidFill>
                <a:srgbClr val="FF0000"/>
              </a:solidFill>
            </a:rPr>
            <a:t>/</a:t>
          </a:r>
          <a:r>
            <a:rPr lang="en-US" altLang="ja-JP">
              <a:solidFill>
                <a:sysClr val="windowText" lastClr="000000"/>
              </a:solidFill>
            </a:rPr>
            <a:t>X2</a:t>
          </a:r>
        </a:p>
        <a:p xmlns:a="http://schemas.openxmlformats.org/drawingml/2006/main">
          <a:r>
            <a:rPr lang="en-US" altLang="ja-JP">
              <a:solidFill>
                <a:sysClr val="windowText" lastClr="000000"/>
              </a:solidFill>
            </a:rPr>
            <a:t>+b</a:t>
          </a:r>
          <a:endParaRPr lang="ja-JP">
            <a:solidFill>
              <a:sysClr val="windowText" lastClr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D33" sqref="D33"/>
    </sheetView>
  </sheetViews>
  <sheetFormatPr defaultRowHeight="13.5"/>
  <sheetData>
    <row r="1" spans="1:9">
      <c r="A1" t="s">
        <v>6</v>
      </c>
    </row>
    <row r="2" spans="1:9" ht="14.25" thickBot="1"/>
    <row r="3" spans="1:9">
      <c r="A3" s="4" t="s">
        <v>7</v>
      </c>
      <c r="B3" s="4"/>
    </row>
    <row r="4" spans="1:9">
      <c r="A4" s="1" t="s">
        <v>8</v>
      </c>
      <c r="B4" s="1">
        <v>0.96746071630502029</v>
      </c>
    </row>
    <row r="5" spans="1:9">
      <c r="A5" s="1" t="s">
        <v>9</v>
      </c>
      <c r="B5" s="1">
        <v>0.93598023759342286</v>
      </c>
    </row>
    <row r="6" spans="1:9">
      <c r="A6" s="1" t="s">
        <v>10</v>
      </c>
      <c r="B6" s="1">
        <v>0.93467371183002335</v>
      </c>
    </row>
    <row r="7" spans="1:9">
      <c r="A7" s="1" t="s">
        <v>11</v>
      </c>
      <c r="B7" s="1">
        <v>0.61715450588657039</v>
      </c>
    </row>
    <row r="8" spans="1:9" ht="14.25" thickBot="1">
      <c r="A8" s="2" t="s">
        <v>12</v>
      </c>
      <c r="B8" s="2">
        <v>101</v>
      </c>
    </row>
    <row r="10" spans="1:9" ht="14.25" thickBot="1">
      <c r="A10" t="s">
        <v>13</v>
      </c>
    </row>
    <row r="11" spans="1:9">
      <c r="A11" s="3"/>
      <c r="B11" s="3" t="s">
        <v>18</v>
      </c>
      <c r="C11" s="3" t="s">
        <v>19</v>
      </c>
      <c r="D11" s="3" t="s">
        <v>20</v>
      </c>
      <c r="E11" s="3" t="s">
        <v>21</v>
      </c>
      <c r="F11" s="3" t="s">
        <v>22</v>
      </c>
    </row>
    <row r="12" spans="1:9">
      <c r="A12" s="1" t="s">
        <v>14</v>
      </c>
      <c r="B12" s="1">
        <v>2</v>
      </c>
      <c r="C12" s="1">
        <v>545.71577115268235</v>
      </c>
      <c r="D12" s="1">
        <v>272.85788557634118</v>
      </c>
      <c r="E12" s="1">
        <v>716.38865747127375</v>
      </c>
      <c r="F12" s="1">
        <v>3.2313860348158426E-59</v>
      </c>
    </row>
    <row r="13" spans="1:9">
      <c r="A13" s="1" t="s">
        <v>15</v>
      </c>
      <c r="B13" s="1">
        <v>98</v>
      </c>
      <c r="C13" s="1">
        <v>37.326209045337485</v>
      </c>
      <c r="D13" s="1">
        <v>0.3808796841360968</v>
      </c>
      <c r="E13" s="1"/>
      <c r="F13" s="1"/>
    </row>
    <row r="14" spans="1:9" ht="14.25" thickBot="1">
      <c r="A14" s="2" t="s">
        <v>16</v>
      </c>
      <c r="B14" s="2">
        <v>100</v>
      </c>
      <c r="C14" s="2">
        <v>583.04198019801981</v>
      </c>
      <c r="D14" s="2"/>
      <c r="E14" s="2"/>
      <c r="F14" s="2"/>
    </row>
    <row r="15" spans="1:9" ht="14.25" thickBot="1"/>
    <row r="16" spans="1:9">
      <c r="A16" s="3"/>
      <c r="B16" s="3" t="s">
        <v>23</v>
      </c>
      <c r="C16" s="3" t="s">
        <v>11</v>
      </c>
      <c r="D16" s="3" t="s">
        <v>24</v>
      </c>
      <c r="E16" s="3" t="s">
        <v>25</v>
      </c>
      <c r="F16" s="3" t="s">
        <v>26</v>
      </c>
      <c r="G16" s="3" t="s">
        <v>27</v>
      </c>
      <c r="H16" s="3" t="s">
        <v>28</v>
      </c>
      <c r="I16" s="3" t="s">
        <v>29</v>
      </c>
    </row>
    <row r="17" spans="1:9">
      <c r="A17" s="1" t="s">
        <v>17</v>
      </c>
      <c r="B17" s="1">
        <v>10.374058549705891</v>
      </c>
      <c r="C17" s="1">
        <v>0.73299870446123727</v>
      </c>
      <c r="D17" s="1">
        <v>14.152901617105787</v>
      </c>
      <c r="E17" s="1">
        <v>2.0014376674569866E-25</v>
      </c>
      <c r="F17" s="1">
        <v>8.9194465135158207</v>
      </c>
      <c r="G17" s="1">
        <v>11.828670585895962</v>
      </c>
      <c r="H17" s="1">
        <v>8.9194465135158207</v>
      </c>
      <c r="I17" s="1">
        <v>11.828670585895962</v>
      </c>
    </row>
    <row r="18" spans="1:9">
      <c r="A18" s="1" t="s">
        <v>0</v>
      </c>
      <c r="B18" s="1">
        <v>0.10221084155336978</v>
      </c>
      <c r="C18" s="1">
        <v>6.4612397839802285E-3</v>
      </c>
      <c r="D18" s="1">
        <v>15.819075745615843</v>
      </c>
      <c r="E18" s="1">
        <v>9.8429490061893168E-29</v>
      </c>
      <c r="F18" s="1">
        <v>8.9388721812522692E-2</v>
      </c>
      <c r="G18" s="1">
        <v>0.11503296129421686</v>
      </c>
      <c r="H18" s="1">
        <v>8.9388721812522692E-2</v>
      </c>
      <c r="I18" s="1">
        <v>0.11503296129421686</v>
      </c>
    </row>
    <row r="19" spans="1:9" ht="14.25" thickBot="1">
      <c r="A19" s="2" t="s">
        <v>2</v>
      </c>
      <c r="B19" s="2">
        <v>-1.0171236774801338</v>
      </c>
      <c r="C19" s="2">
        <v>3.0434007159937895E-2</v>
      </c>
      <c r="D19" s="2">
        <v>-33.420629499589346</v>
      </c>
      <c r="E19" s="2">
        <v>2.2388197125887308E-55</v>
      </c>
      <c r="F19" s="2">
        <v>-1.0775189726626528</v>
      </c>
      <c r="G19" s="2">
        <v>-0.9567283822976147</v>
      </c>
      <c r="H19" s="2">
        <v>-1.0775189726626528</v>
      </c>
      <c r="I19" s="2">
        <v>-0.9567283822976147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B34" sqref="B34"/>
    </sheetView>
  </sheetViews>
  <sheetFormatPr defaultRowHeight="13.5"/>
  <sheetData>
    <row r="1" spans="1:9">
      <c r="A1" t="s">
        <v>6</v>
      </c>
    </row>
    <row r="2" spans="1:9" ht="14.25" thickBot="1"/>
    <row r="3" spans="1:9">
      <c r="A3" s="4" t="s">
        <v>7</v>
      </c>
      <c r="B3" s="4"/>
    </row>
    <row r="4" spans="1:9">
      <c r="A4" s="1" t="s">
        <v>8</v>
      </c>
      <c r="B4" s="1">
        <v>0.99610813411062871</v>
      </c>
    </row>
    <row r="5" spans="1:9">
      <c r="A5" s="1" t="s">
        <v>9</v>
      </c>
      <c r="B5" s="1">
        <v>0.99223141484135835</v>
      </c>
    </row>
    <row r="6" spans="1:9">
      <c r="A6" s="1" t="s">
        <v>10</v>
      </c>
      <c r="B6" s="1">
        <v>0.99207287228710039</v>
      </c>
    </row>
    <row r="7" spans="1:9">
      <c r="A7" s="1" t="s">
        <v>11</v>
      </c>
      <c r="B7" s="1">
        <v>0.21498484223339026</v>
      </c>
    </row>
    <row r="8" spans="1:9" ht="14.25" thickBot="1">
      <c r="A8" s="2" t="s">
        <v>12</v>
      </c>
      <c r="B8" s="2">
        <v>101</v>
      </c>
    </row>
    <row r="10" spans="1:9" ht="14.25" thickBot="1">
      <c r="A10" t="s">
        <v>13</v>
      </c>
    </row>
    <row r="11" spans="1:9">
      <c r="A11" s="3"/>
      <c r="B11" s="3" t="s">
        <v>18</v>
      </c>
      <c r="C11" s="3" t="s">
        <v>19</v>
      </c>
      <c r="D11" s="3" t="s">
        <v>20</v>
      </c>
      <c r="E11" s="3" t="s">
        <v>21</v>
      </c>
      <c r="F11" s="3" t="s">
        <v>22</v>
      </c>
    </row>
    <row r="12" spans="1:9">
      <c r="A12" s="1" t="s">
        <v>14</v>
      </c>
      <c r="B12" s="1">
        <v>2</v>
      </c>
      <c r="C12" s="1">
        <v>578.51256892378842</v>
      </c>
      <c r="D12" s="1">
        <v>289.25628446189421</v>
      </c>
      <c r="E12" s="1">
        <v>6258.4548324277011</v>
      </c>
      <c r="F12" s="1">
        <v>4.2340366147836406E-104</v>
      </c>
    </row>
    <row r="13" spans="1:9">
      <c r="A13" s="1" t="s">
        <v>15</v>
      </c>
      <c r="B13" s="1">
        <v>98</v>
      </c>
      <c r="C13" s="1">
        <v>4.5294112742313386</v>
      </c>
      <c r="D13" s="1">
        <v>4.6218482390115702E-2</v>
      </c>
      <c r="E13" s="1"/>
      <c r="F13" s="1"/>
    </row>
    <row r="14" spans="1:9" ht="14.25" thickBot="1">
      <c r="A14" s="2" t="s">
        <v>16</v>
      </c>
      <c r="B14" s="2">
        <v>100</v>
      </c>
      <c r="C14" s="2">
        <v>583.04198019801981</v>
      </c>
      <c r="D14" s="2"/>
      <c r="E14" s="2"/>
      <c r="F14" s="2"/>
    </row>
    <row r="15" spans="1:9" ht="14.25" thickBot="1"/>
    <row r="16" spans="1:9">
      <c r="A16" s="3"/>
      <c r="B16" s="3" t="s">
        <v>23</v>
      </c>
      <c r="C16" s="3" t="s">
        <v>11</v>
      </c>
      <c r="D16" s="3" t="s">
        <v>24</v>
      </c>
      <c r="E16" s="3" t="s">
        <v>25</v>
      </c>
      <c r="F16" s="3" t="s">
        <v>26</v>
      </c>
      <c r="G16" s="3" t="s">
        <v>27</v>
      </c>
      <c r="H16" s="3" t="s">
        <v>28</v>
      </c>
      <c r="I16" s="3" t="s">
        <v>29</v>
      </c>
    </row>
    <row r="17" spans="1:9">
      <c r="A17" s="1" t="s">
        <v>17</v>
      </c>
      <c r="B17" s="1">
        <v>-10.048951315079895</v>
      </c>
      <c r="C17" s="1">
        <v>0.24169293234860401</v>
      </c>
      <c r="D17" s="1">
        <v>-41.577348652404389</v>
      </c>
      <c r="E17" s="1">
        <v>4.6303226827585472E-64</v>
      </c>
      <c r="F17" s="1">
        <v>-10.528583061107003</v>
      </c>
      <c r="G17" s="1">
        <v>-9.5693195690527872</v>
      </c>
      <c r="H17" s="1">
        <v>-10.528583061107003</v>
      </c>
      <c r="I17" s="1">
        <v>-9.5693195690527872</v>
      </c>
    </row>
    <row r="18" spans="1:9">
      <c r="A18" s="1" t="s">
        <v>0</v>
      </c>
      <c r="B18" s="1">
        <v>0.10055861971815665</v>
      </c>
      <c r="C18" s="1">
        <v>2.2514775648988868E-3</v>
      </c>
      <c r="D18" s="1">
        <v>44.663389627279145</v>
      </c>
      <c r="E18" s="1">
        <v>5.8837256914701366E-67</v>
      </c>
      <c r="F18" s="1">
        <v>9.6090635879739067E-2</v>
      </c>
      <c r="G18" s="1">
        <v>0.10502660355657423</v>
      </c>
      <c r="H18" s="1">
        <v>9.6090635879739067E-2</v>
      </c>
      <c r="I18" s="1">
        <v>0.10502660355657423</v>
      </c>
    </row>
    <row r="19" spans="1:9" ht="14.25" thickBot="1">
      <c r="A19" s="2" t="s">
        <v>32</v>
      </c>
      <c r="B19" s="2">
        <v>100.009213667238</v>
      </c>
      <c r="C19" s="2">
        <v>1.0044139632799245</v>
      </c>
      <c r="D19" s="2">
        <v>99.569716594397846</v>
      </c>
      <c r="E19" s="2">
        <v>2.8287568822815322E-100</v>
      </c>
      <c r="F19" s="2">
        <v>98.01598689696938</v>
      </c>
      <c r="G19" s="2">
        <v>102.00244043750662</v>
      </c>
      <c r="H19" s="2">
        <v>98.01598689696938</v>
      </c>
      <c r="I19" s="2">
        <v>102.00244043750662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2"/>
  <sheetViews>
    <sheetView tabSelected="1" workbookViewId="0">
      <selection activeCell="S5" sqref="S5"/>
    </sheetView>
  </sheetViews>
  <sheetFormatPr defaultRowHeight="13.5"/>
  <cols>
    <col min="1" max="2" width="4.5" bestFit="1" customWidth="1"/>
    <col min="3" max="3" width="5.5" bestFit="1" customWidth="1"/>
    <col min="4" max="4" width="6.75" style="5" bestFit="1" customWidth="1"/>
    <col min="5" max="5" width="5.5" bestFit="1" customWidth="1"/>
    <col min="6" max="6" width="14.875" style="5" bestFit="1" customWidth="1"/>
    <col min="7" max="7" width="6.5" style="6" bestFit="1" customWidth="1"/>
    <col min="8" max="8" width="14.875" style="5" bestFit="1" customWidth="1"/>
    <col min="10" max="16" width="7.375" customWidth="1"/>
  </cols>
  <sheetData>
    <row r="1" spans="1:8">
      <c r="A1" t="s">
        <v>34</v>
      </c>
      <c r="B1" t="s">
        <v>1</v>
      </c>
      <c r="C1" t="s">
        <v>3</v>
      </c>
      <c r="D1" s="5" t="s">
        <v>5</v>
      </c>
      <c r="E1" t="s">
        <v>4</v>
      </c>
      <c r="F1" s="5" t="s">
        <v>31</v>
      </c>
      <c r="G1" s="6" t="s">
        <v>33</v>
      </c>
      <c r="H1" s="5" t="s">
        <v>30</v>
      </c>
    </row>
    <row r="2" spans="1:8">
      <c r="A2">
        <v>1</v>
      </c>
      <c r="B2">
        <v>97</v>
      </c>
      <c r="C2">
        <v>9.6</v>
      </c>
      <c r="D2" s="5">
        <f>B2/C2</f>
        <v>10.104166666666668</v>
      </c>
      <c r="E2">
        <v>10.199999999999999</v>
      </c>
      <c r="F2" s="5">
        <f t="shared" ref="F2:F33" si="0">0.102211*B2-1.01712*C2+10.37406</f>
        <v>10.524175</v>
      </c>
      <c r="G2" s="6">
        <f t="shared" ref="G2:G33" si="1">1/C2</f>
        <v>0.10416666666666667</v>
      </c>
      <c r="H2" s="5">
        <f t="shared" ref="H2:H33" si="2">0.100599*B2+100.0092*G2-10.049</f>
        <v>10.126728</v>
      </c>
    </row>
    <row r="3" spans="1:8">
      <c r="A3">
        <v>2</v>
      </c>
      <c r="B3">
        <v>102</v>
      </c>
      <c r="C3">
        <v>11.6</v>
      </c>
      <c r="D3" s="5">
        <f t="shared" ref="D3:D66" si="3">B3/C3</f>
        <v>8.793103448275863</v>
      </c>
      <c r="E3">
        <v>8.6</v>
      </c>
      <c r="F3" s="5">
        <f t="shared" si="0"/>
        <v>9.0009899999999998</v>
      </c>
      <c r="G3" s="6">
        <f t="shared" si="1"/>
        <v>8.6206896551724144E-2</v>
      </c>
      <c r="H3" s="5">
        <f t="shared" si="2"/>
        <v>8.8335807586206911</v>
      </c>
    </row>
    <row r="4" spans="1:8">
      <c r="A4">
        <v>3</v>
      </c>
      <c r="B4">
        <v>108</v>
      </c>
      <c r="C4">
        <v>11.4</v>
      </c>
      <c r="D4" s="5">
        <f t="shared" si="3"/>
        <v>9.473684210526315</v>
      </c>
      <c r="E4">
        <v>9.5</v>
      </c>
      <c r="F4" s="5">
        <f t="shared" si="0"/>
        <v>9.8176799999999993</v>
      </c>
      <c r="G4" s="6">
        <f t="shared" si="1"/>
        <v>8.771929824561403E-2</v>
      </c>
      <c r="H4" s="5">
        <f t="shared" si="2"/>
        <v>9.5884288421052659</v>
      </c>
    </row>
    <row r="5" spans="1:8">
      <c r="A5">
        <v>4</v>
      </c>
      <c r="B5">
        <v>108</v>
      </c>
      <c r="C5">
        <v>8.8000000000000007</v>
      </c>
      <c r="D5" s="5">
        <f t="shared" si="3"/>
        <v>12.272727272727272</v>
      </c>
      <c r="E5">
        <v>12.4</v>
      </c>
      <c r="F5" s="5">
        <f t="shared" si="0"/>
        <v>12.462192</v>
      </c>
      <c r="G5" s="6">
        <f t="shared" si="1"/>
        <v>0.11363636363636363</v>
      </c>
      <c r="H5" s="5">
        <f t="shared" si="2"/>
        <v>12.18037381818182</v>
      </c>
    </row>
    <row r="6" spans="1:8">
      <c r="A6">
        <v>5</v>
      </c>
      <c r="B6">
        <v>95</v>
      </c>
      <c r="C6">
        <v>11.1</v>
      </c>
      <c r="D6" s="5">
        <f t="shared" si="3"/>
        <v>8.5585585585585591</v>
      </c>
      <c r="E6">
        <v>8.6</v>
      </c>
      <c r="F6" s="5">
        <f t="shared" si="0"/>
        <v>8.7940729999999991</v>
      </c>
      <c r="G6" s="6">
        <f t="shared" si="1"/>
        <v>9.00900900900901E-2</v>
      </c>
      <c r="H6" s="5">
        <f t="shared" si="2"/>
        <v>8.5177428378378366</v>
      </c>
    </row>
    <row r="7" spans="1:8">
      <c r="A7">
        <v>6</v>
      </c>
      <c r="B7">
        <v>92</v>
      </c>
      <c r="C7">
        <v>11.9</v>
      </c>
      <c r="D7" s="5">
        <f t="shared" si="3"/>
        <v>7.73109243697479</v>
      </c>
      <c r="E7">
        <v>7.7</v>
      </c>
      <c r="F7" s="5">
        <f t="shared" si="0"/>
        <v>7.6737439999999992</v>
      </c>
      <c r="G7" s="6">
        <f t="shared" si="1"/>
        <v>8.4033613445378144E-2</v>
      </c>
      <c r="H7" s="5">
        <f t="shared" si="2"/>
        <v>7.6102424537815132</v>
      </c>
    </row>
    <row r="8" spans="1:8">
      <c r="A8">
        <v>7</v>
      </c>
      <c r="B8">
        <v>111</v>
      </c>
      <c r="C8">
        <v>10.6</v>
      </c>
      <c r="D8" s="5">
        <f t="shared" si="3"/>
        <v>10.471698113207548</v>
      </c>
      <c r="E8">
        <v>10.5</v>
      </c>
      <c r="F8" s="5">
        <f t="shared" si="0"/>
        <v>10.938009000000001</v>
      </c>
      <c r="G8" s="6">
        <f t="shared" si="1"/>
        <v>9.4339622641509441E-2</v>
      </c>
      <c r="H8" s="5">
        <f t="shared" si="2"/>
        <v>10.552319188679245</v>
      </c>
    </row>
    <row r="9" spans="1:8">
      <c r="A9">
        <v>8</v>
      </c>
      <c r="B9">
        <v>118</v>
      </c>
      <c r="C9">
        <v>11.5</v>
      </c>
      <c r="D9" s="5">
        <f t="shared" si="3"/>
        <v>10.260869565217391</v>
      </c>
      <c r="E9">
        <v>10.3</v>
      </c>
      <c r="F9" s="5">
        <f t="shared" si="0"/>
        <v>10.738078</v>
      </c>
      <c r="G9" s="6">
        <f t="shared" si="1"/>
        <v>8.6956521739130432E-2</v>
      </c>
      <c r="H9" s="5">
        <f t="shared" si="2"/>
        <v>10.518134173913044</v>
      </c>
    </row>
    <row r="10" spans="1:8">
      <c r="A10">
        <v>9</v>
      </c>
      <c r="B10">
        <v>88</v>
      </c>
      <c r="C10">
        <v>10.3</v>
      </c>
      <c r="D10" s="5">
        <f t="shared" si="3"/>
        <v>8.5436893203883493</v>
      </c>
      <c r="E10">
        <v>8.5</v>
      </c>
      <c r="F10" s="5">
        <f t="shared" si="0"/>
        <v>8.8922919999999976</v>
      </c>
      <c r="G10" s="6">
        <f t="shared" si="1"/>
        <v>9.7087378640776698E-2</v>
      </c>
      <c r="H10" s="5">
        <f t="shared" si="2"/>
        <v>8.5133430679611664</v>
      </c>
    </row>
    <row r="11" spans="1:8">
      <c r="A11">
        <v>10</v>
      </c>
      <c r="B11">
        <v>103</v>
      </c>
      <c r="C11">
        <v>7.5</v>
      </c>
      <c r="D11" s="5">
        <f t="shared" si="3"/>
        <v>13.733333333333333</v>
      </c>
      <c r="E11">
        <v>13.7</v>
      </c>
      <c r="F11" s="5">
        <f t="shared" si="0"/>
        <v>13.273392999999999</v>
      </c>
      <c r="G11" s="6">
        <f t="shared" si="1"/>
        <v>0.13333333333333333</v>
      </c>
      <c r="H11" s="5">
        <f t="shared" si="2"/>
        <v>13.647257000000003</v>
      </c>
    </row>
    <row r="12" spans="1:8">
      <c r="A12">
        <v>11</v>
      </c>
      <c r="B12">
        <v>117</v>
      </c>
      <c r="C12">
        <v>11.1</v>
      </c>
      <c r="D12" s="5">
        <f t="shared" si="3"/>
        <v>10.54054054054054</v>
      </c>
      <c r="E12">
        <v>10.6</v>
      </c>
      <c r="F12" s="5">
        <f t="shared" si="0"/>
        <v>11.042714999999999</v>
      </c>
      <c r="G12" s="6">
        <f t="shared" si="1"/>
        <v>9.00900900900901E-2</v>
      </c>
      <c r="H12" s="5">
        <f t="shared" si="2"/>
        <v>10.730920837837839</v>
      </c>
    </row>
    <row r="13" spans="1:8">
      <c r="A13">
        <v>12</v>
      </c>
      <c r="B13">
        <v>107</v>
      </c>
      <c r="C13">
        <v>6</v>
      </c>
      <c r="D13" s="5">
        <f t="shared" si="3"/>
        <v>17.833333333333332</v>
      </c>
      <c r="E13">
        <v>17.8</v>
      </c>
      <c r="F13" s="5">
        <f t="shared" si="0"/>
        <v>15.207917</v>
      </c>
      <c r="G13" s="6">
        <f t="shared" si="1"/>
        <v>0.16666666666666666</v>
      </c>
      <c r="H13" s="5">
        <f t="shared" si="2"/>
        <v>17.383292999999998</v>
      </c>
    </row>
    <row r="14" spans="1:8">
      <c r="A14">
        <v>13</v>
      </c>
      <c r="B14">
        <v>82</v>
      </c>
      <c r="C14">
        <v>7.5</v>
      </c>
      <c r="D14" s="5">
        <f t="shared" si="3"/>
        <v>10.933333333333334</v>
      </c>
      <c r="E14">
        <v>11</v>
      </c>
      <c r="F14" s="5">
        <f t="shared" si="0"/>
        <v>11.126961999999999</v>
      </c>
      <c r="G14" s="6">
        <f t="shared" si="1"/>
        <v>0.13333333333333333</v>
      </c>
      <c r="H14" s="5">
        <f t="shared" si="2"/>
        <v>11.534678</v>
      </c>
    </row>
    <row r="15" spans="1:8">
      <c r="A15">
        <v>14</v>
      </c>
      <c r="B15">
        <v>103</v>
      </c>
      <c r="C15">
        <v>9</v>
      </c>
      <c r="D15" s="5">
        <f t="shared" si="3"/>
        <v>11.444444444444445</v>
      </c>
      <c r="E15">
        <v>11.4</v>
      </c>
      <c r="F15" s="5">
        <f t="shared" si="0"/>
        <v>11.747712999999999</v>
      </c>
      <c r="G15" s="6">
        <f t="shared" si="1"/>
        <v>0.1111111111111111</v>
      </c>
      <c r="H15" s="5">
        <f t="shared" si="2"/>
        <v>11.424830333333333</v>
      </c>
    </row>
    <row r="16" spans="1:8">
      <c r="A16">
        <v>15</v>
      </c>
      <c r="B16">
        <v>101</v>
      </c>
      <c r="C16">
        <v>13.9</v>
      </c>
      <c r="D16" s="5">
        <f t="shared" si="3"/>
        <v>7.2661870503597124</v>
      </c>
      <c r="E16">
        <v>7.5</v>
      </c>
      <c r="F16" s="5">
        <f t="shared" si="0"/>
        <v>6.5594029999999997</v>
      </c>
      <c r="G16" s="6">
        <f t="shared" si="1"/>
        <v>7.1942446043165464E-2</v>
      </c>
      <c r="H16" s="5">
        <f t="shared" si="2"/>
        <v>7.3064054748201457</v>
      </c>
    </row>
    <row r="17" spans="1:8">
      <c r="A17">
        <v>16</v>
      </c>
      <c r="B17">
        <v>102</v>
      </c>
      <c r="C17">
        <v>9.4</v>
      </c>
      <c r="D17" s="5">
        <f t="shared" si="3"/>
        <v>10.851063829787234</v>
      </c>
      <c r="E17">
        <v>10.9</v>
      </c>
      <c r="F17" s="5">
        <f t="shared" si="0"/>
        <v>11.238653999999999</v>
      </c>
      <c r="G17" s="6">
        <f t="shared" si="1"/>
        <v>0.10638297872340426</v>
      </c>
      <c r="H17" s="5">
        <f t="shared" si="2"/>
        <v>10.85137459574468</v>
      </c>
    </row>
    <row r="18" spans="1:8">
      <c r="A18">
        <v>17</v>
      </c>
      <c r="B18">
        <v>89</v>
      </c>
      <c r="C18">
        <v>9.9</v>
      </c>
      <c r="D18" s="5">
        <f t="shared" si="3"/>
        <v>8.9898989898989896</v>
      </c>
      <c r="E18">
        <v>9.1</v>
      </c>
      <c r="F18" s="5">
        <f t="shared" si="0"/>
        <v>9.401351</v>
      </c>
      <c r="G18" s="6">
        <f t="shared" si="1"/>
        <v>0.10101010101010101</v>
      </c>
      <c r="H18" s="5">
        <f t="shared" si="2"/>
        <v>9.0062503939393963</v>
      </c>
    </row>
    <row r="19" spans="1:8">
      <c r="A19">
        <v>18</v>
      </c>
      <c r="B19">
        <v>78</v>
      </c>
      <c r="C19">
        <v>12</v>
      </c>
      <c r="D19" s="5">
        <f t="shared" si="3"/>
        <v>6.5</v>
      </c>
      <c r="E19">
        <v>6.6</v>
      </c>
      <c r="F19" s="5">
        <f t="shared" si="0"/>
        <v>6.1410780000000003</v>
      </c>
      <c r="G19" s="6">
        <f t="shared" si="1"/>
        <v>8.3333333333333329E-2</v>
      </c>
      <c r="H19" s="5">
        <f t="shared" si="2"/>
        <v>6.1318219999999997</v>
      </c>
    </row>
    <row r="20" spans="1:8">
      <c r="A20">
        <v>19</v>
      </c>
      <c r="B20">
        <v>113</v>
      </c>
      <c r="C20">
        <v>13.5</v>
      </c>
      <c r="D20" s="5">
        <f t="shared" si="3"/>
        <v>8.3703703703703702</v>
      </c>
      <c r="E20">
        <v>8.1999999999999993</v>
      </c>
      <c r="F20" s="5">
        <f t="shared" si="0"/>
        <v>8.1927829999999986</v>
      </c>
      <c r="G20" s="6">
        <f t="shared" si="1"/>
        <v>7.407407407407407E-2</v>
      </c>
      <c r="H20" s="5">
        <f t="shared" si="2"/>
        <v>8.7267758888888878</v>
      </c>
    </row>
    <row r="21" spans="1:8">
      <c r="A21">
        <v>20</v>
      </c>
      <c r="B21">
        <v>98</v>
      </c>
      <c r="C21">
        <v>9.8000000000000007</v>
      </c>
      <c r="D21" s="5">
        <f t="shared" si="3"/>
        <v>10</v>
      </c>
      <c r="E21">
        <v>10</v>
      </c>
      <c r="F21" s="5">
        <f t="shared" si="0"/>
        <v>10.422961999999998</v>
      </c>
      <c r="G21" s="6">
        <f t="shared" si="1"/>
        <v>0.1020408163265306</v>
      </c>
      <c r="H21" s="5">
        <f t="shared" si="2"/>
        <v>10.014722408163266</v>
      </c>
    </row>
    <row r="22" spans="1:8">
      <c r="A22">
        <v>21</v>
      </c>
      <c r="B22">
        <v>110</v>
      </c>
      <c r="C22">
        <v>7.4</v>
      </c>
      <c r="D22" s="5">
        <f t="shared" si="3"/>
        <v>14.864864864864865</v>
      </c>
      <c r="E22">
        <v>14.8</v>
      </c>
      <c r="F22" s="5">
        <f t="shared" si="0"/>
        <v>14.090581999999998</v>
      </c>
      <c r="G22" s="6">
        <f t="shared" si="1"/>
        <v>0.13513513513513511</v>
      </c>
      <c r="H22" s="5">
        <f t="shared" si="2"/>
        <v>14.531646756756757</v>
      </c>
    </row>
    <row r="23" spans="1:8">
      <c r="A23">
        <v>22</v>
      </c>
      <c r="B23">
        <v>79</v>
      </c>
      <c r="C23">
        <v>12.5</v>
      </c>
      <c r="D23" s="5">
        <f t="shared" si="3"/>
        <v>6.32</v>
      </c>
      <c r="E23">
        <v>6.3</v>
      </c>
      <c r="F23" s="5">
        <f t="shared" si="0"/>
        <v>5.7347289999999997</v>
      </c>
      <c r="G23" s="6">
        <f t="shared" si="1"/>
        <v>0.08</v>
      </c>
      <c r="H23" s="5">
        <f t="shared" si="2"/>
        <v>5.8990569999999991</v>
      </c>
    </row>
    <row r="24" spans="1:8">
      <c r="A24">
        <v>23</v>
      </c>
      <c r="B24">
        <v>100</v>
      </c>
      <c r="C24">
        <v>9.6999999999999993</v>
      </c>
      <c r="D24" s="5">
        <f t="shared" si="3"/>
        <v>10.309278350515465</v>
      </c>
      <c r="E24">
        <v>10.3</v>
      </c>
      <c r="F24" s="5">
        <f t="shared" si="0"/>
        <v>10.729096</v>
      </c>
      <c r="G24" s="6">
        <f t="shared" si="1"/>
        <v>0.10309278350515465</v>
      </c>
      <c r="H24" s="5">
        <f t="shared" si="2"/>
        <v>10.321126804123715</v>
      </c>
    </row>
    <row r="25" spans="1:8">
      <c r="A25">
        <v>24</v>
      </c>
      <c r="B25">
        <v>96</v>
      </c>
      <c r="C25">
        <v>10.1</v>
      </c>
      <c r="D25" s="5">
        <f t="shared" si="3"/>
        <v>9.5049504950495045</v>
      </c>
      <c r="E25">
        <v>9.4</v>
      </c>
      <c r="F25" s="5">
        <f t="shared" si="0"/>
        <v>9.9134039999999999</v>
      </c>
      <c r="G25" s="6">
        <f t="shared" si="1"/>
        <v>9.9009900990099015E-2</v>
      </c>
      <c r="H25" s="5">
        <f t="shared" si="2"/>
        <v>9.510404990099012</v>
      </c>
    </row>
    <row r="26" spans="1:8">
      <c r="A26">
        <v>25</v>
      </c>
      <c r="B26">
        <v>103</v>
      </c>
      <c r="C26">
        <v>11.1</v>
      </c>
      <c r="D26" s="5">
        <f t="shared" si="3"/>
        <v>9.2792792792792795</v>
      </c>
      <c r="E26">
        <v>9.1999999999999993</v>
      </c>
      <c r="F26" s="5">
        <f t="shared" si="0"/>
        <v>9.6117609999999996</v>
      </c>
      <c r="G26" s="6">
        <f t="shared" si="1"/>
        <v>9.00900900900901E-2</v>
      </c>
      <c r="H26" s="5">
        <f t="shared" si="2"/>
        <v>9.3225348378378392</v>
      </c>
    </row>
    <row r="27" spans="1:8">
      <c r="A27">
        <v>26</v>
      </c>
      <c r="B27">
        <v>91</v>
      </c>
      <c r="C27">
        <v>10.6</v>
      </c>
      <c r="D27" s="5">
        <f t="shared" si="3"/>
        <v>8.584905660377359</v>
      </c>
      <c r="E27">
        <v>8.6</v>
      </c>
      <c r="F27" s="5">
        <f t="shared" si="0"/>
        <v>8.8937889999999999</v>
      </c>
      <c r="G27" s="6">
        <f t="shared" si="1"/>
        <v>9.4339622641509441E-2</v>
      </c>
      <c r="H27" s="5">
        <f t="shared" si="2"/>
        <v>8.5403391886792477</v>
      </c>
    </row>
    <row r="28" spans="1:8">
      <c r="A28">
        <v>27</v>
      </c>
      <c r="B28">
        <v>100</v>
      </c>
      <c r="C28">
        <v>9.6</v>
      </c>
      <c r="D28" s="5">
        <f t="shared" si="3"/>
        <v>10.416666666666668</v>
      </c>
      <c r="E28">
        <v>10.3</v>
      </c>
      <c r="F28" s="5">
        <f t="shared" si="0"/>
        <v>10.830807999999999</v>
      </c>
      <c r="G28" s="6">
        <f t="shared" si="1"/>
        <v>0.10416666666666667</v>
      </c>
      <c r="H28" s="5">
        <f t="shared" si="2"/>
        <v>10.428525</v>
      </c>
    </row>
    <row r="29" spans="1:8">
      <c r="A29">
        <v>28</v>
      </c>
      <c r="B29">
        <v>101</v>
      </c>
      <c r="C29">
        <v>7.6</v>
      </c>
      <c r="D29" s="5">
        <f t="shared" si="3"/>
        <v>13.289473684210527</v>
      </c>
      <c r="E29">
        <v>13.2</v>
      </c>
      <c r="F29" s="5">
        <f t="shared" si="0"/>
        <v>12.967259</v>
      </c>
      <c r="G29" s="6">
        <f t="shared" si="1"/>
        <v>0.13157894736842105</v>
      </c>
      <c r="H29" s="5">
        <f t="shared" si="2"/>
        <v>13.270604263157896</v>
      </c>
    </row>
    <row r="30" spans="1:8">
      <c r="A30">
        <v>29</v>
      </c>
      <c r="B30">
        <v>94</v>
      </c>
      <c r="C30">
        <v>10.3</v>
      </c>
      <c r="D30" s="5">
        <f t="shared" si="3"/>
        <v>9.1262135922330092</v>
      </c>
      <c r="E30">
        <v>9.1999999999999993</v>
      </c>
      <c r="F30" s="5">
        <f t="shared" si="0"/>
        <v>9.5055579999999988</v>
      </c>
      <c r="G30" s="6">
        <f t="shared" si="1"/>
        <v>9.7087378640776698E-2</v>
      </c>
      <c r="H30" s="5">
        <f t="shared" si="2"/>
        <v>9.1169370679611674</v>
      </c>
    </row>
    <row r="31" spans="1:8">
      <c r="A31">
        <v>30</v>
      </c>
      <c r="B31">
        <v>104</v>
      </c>
      <c r="C31">
        <v>10</v>
      </c>
      <c r="D31" s="5">
        <f t="shared" si="3"/>
        <v>10.4</v>
      </c>
      <c r="E31">
        <v>10.4</v>
      </c>
      <c r="F31" s="5">
        <f t="shared" si="0"/>
        <v>10.832803999999999</v>
      </c>
      <c r="G31" s="6">
        <f t="shared" si="1"/>
        <v>0.1</v>
      </c>
      <c r="H31" s="5">
        <f t="shared" si="2"/>
        <v>10.414216</v>
      </c>
    </row>
    <row r="32" spans="1:8">
      <c r="A32">
        <v>31</v>
      </c>
      <c r="B32">
        <v>98</v>
      </c>
      <c r="C32">
        <v>9.1999999999999993</v>
      </c>
      <c r="D32" s="5">
        <f t="shared" si="3"/>
        <v>10.652173913043478</v>
      </c>
      <c r="E32">
        <v>10.7</v>
      </c>
      <c r="F32" s="5">
        <f t="shared" si="0"/>
        <v>11.033234</v>
      </c>
      <c r="G32" s="6">
        <f t="shared" si="1"/>
        <v>0.10869565217391305</v>
      </c>
      <c r="H32" s="5">
        <f t="shared" si="2"/>
        <v>10.680267217391304</v>
      </c>
    </row>
    <row r="33" spans="1:8">
      <c r="A33">
        <v>32</v>
      </c>
      <c r="B33">
        <v>101</v>
      </c>
      <c r="C33">
        <v>12.4</v>
      </c>
      <c r="D33" s="5">
        <f t="shared" si="3"/>
        <v>8.1451612903225801</v>
      </c>
      <c r="E33">
        <v>7.9</v>
      </c>
      <c r="F33" s="5">
        <f t="shared" si="0"/>
        <v>8.0850829999999991</v>
      </c>
      <c r="G33" s="6">
        <f t="shared" si="1"/>
        <v>8.0645161290322578E-2</v>
      </c>
      <c r="H33" s="5">
        <f t="shared" si="2"/>
        <v>8.1767570645161314</v>
      </c>
    </row>
    <row r="34" spans="1:8">
      <c r="A34">
        <v>33</v>
      </c>
      <c r="B34">
        <v>114</v>
      </c>
      <c r="C34">
        <v>9.8000000000000007</v>
      </c>
      <c r="D34" s="5">
        <f t="shared" si="3"/>
        <v>11.63265306122449</v>
      </c>
      <c r="E34">
        <v>11.6</v>
      </c>
      <c r="F34" s="5">
        <f t="shared" ref="F34:F65" si="4">0.102211*B34-1.01712*C34+10.37406</f>
        <v>12.058337999999999</v>
      </c>
      <c r="G34" s="6">
        <f t="shared" ref="G34:G65" si="5">1/C34</f>
        <v>0.1020408163265306</v>
      </c>
      <c r="H34" s="5">
        <f t="shared" ref="H34:H65" si="6">0.100599*B34+100.0092*G34-10.049</f>
        <v>11.624306408163264</v>
      </c>
    </row>
    <row r="35" spans="1:8">
      <c r="A35">
        <v>34</v>
      </c>
      <c r="B35">
        <v>96</v>
      </c>
      <c r="C35">
        <v>9.3000000000000007</v>
      </c>
      <c r="D35" s="5">
        <f t="shared" si="3"/>
        <v>10.32258064516129</v>
      </c>
      <c r="E35">
        <v>10.4</v>
      </c>
      <c r="F35" s="5">
        <f t="shared" si="4"/>
        <v>10.727099999999998</v>
      </c>
      <c r="G35" s="6">
        <f t="shared" si="5"/>
        <v>0.1075268817204301</v>
      </c>
      <c r="H35" s="5">
        <f t="shared" si="6"/>
        <v>10.36218141935484</v>
      </c>
    </row>
    <row r="36" spans="1:8">
      <c r="A36">
        <v>35</v>
      </c>
      <c r="B36">
        <v>95</v>
      </c>
      <c r="C36">
        <v>8.1999999999999993</v>
      </c>
      <c r="D36" s="5">
        <f t="shared" si="3"/>
        <v>11.585365853658537</v>
      </c>
      <c r="E36">
        <v>11.4</v>
      </c>
      <c r="F36" s="5">
        <f t="shared" si="4"/>
        <v>11.743720999999999</v>
      </c>
      <c r="G36" s="6">
        <f t="shared" si="5"/>
        <v>0.12195121951219513</v>
      </c>
      <c r="H36" s="5">
        <f t="shared" si="6"/>
        <v>11.704148902439023</v>
      </c>
    </row>
    <row r="37" spans="1:8">
      <c r="A37">
        <v>36</v>
      </c>
      <c r="B37">
        <v>103</v>
      </c>
      <c r="C37">
        <v>6.9</v>
      </c>
      <c r="D37" s="5">
        <f t="shared" si="3"/>
        <v>14.927536231884057</v>
      </c>
      <c r="E37">
        <v>15</v>
      </c>
      <c r="F37" s="5">
        <f t="shared" si="4"/>
        <v>13.883664999999999</v>
      </c>
      <c r="G37" s="6">
        <f t="shared" si="5"/>
        <v>0.14492753623188406</v>
      </c>
      <c r="H37" s="5">
        <f t="shared" si="6"/>
        <v>14.806783956521741</v>
      </c>
    </row>
    <row r="38" spans="1:8">
      <c r="A38">
        <v>37</v>
      </c>
      <c r="B38">
        <v>115</v>
      </c>
      <c r="C38">
        <v>11.2</v>
      </c>
      <c r="D38" s="5">
        <f t="shared" si="3"/>
        <v>10.267857142857144</v>
      </c>
      <c r="E38">
        <v>10.199999999999999</v>
      </c>
      <c r="F38" s="5">
        <f t="shared" si="4"/>
        <v>10.736581000000001</v>
      </c>
      <c r="G38" s="6">
        <f t="shared" si="5"/>
        <v>8.9285714285714288E-2</v>
      </c>
      <c r="H38" s="5">
        <f t="shared" si="6"/>
        <v>10.44927785714286</v>
      </c>
    </row>
    <row r="39" spans="1:8">
      <c r="A39">
        <v>38</v>
      </c>
      <c r="B39">
        <v>97</v>
      </c>
      <c r="C39">
        <v>13.3</v>
      </c>
      <c r="D39" s="5">
        <f t="shared" si="3"/>
        <v>7.2932330827067666</v>
      </c>
      <c r="E39">
        <v>7.3</v>
      </c>
      <c r="F39" s="5">
        <f t="shared" si="4"/>
        <v>6.7608309999999996</v>
      </c>
      <c r="G39" s="6">
        <f t="shared" si="5"/>
        <v>7.5187969924812026E-2</v>
      </c>
      <c r="H39" s="5">
        <f t="shared" si="6"/>
        <v>7.2285917218045128</v>
      </c>
    </row>
    <row r="40" spans="1:8">
      <c r="A40">
        <v>39</v>
      </c>
      <c r="B40">
        <v>87</v>
      </c>
      <c r="C40">
        <v>11.9</v>
      </c>
      <c r="D40" s="5">
        <f t="shared" si="3"/>
        <v>7.3109243697478989</v>
      </c>
      <c r="E40">
        <v>7.3</v>
      </c>
      <c r="F40" s="5">
        <f t="shared" si="4"/>
        <v>7.1626890000000003</v>
      </c>
      <c r="G40" s="6">
        <f t="shared" si="5"/>
        <v>8.4033613445378144E-2</v>
      </c>
      <c r="H40" s="5">
        <f t="shared" si="6"/>
        <v>7.1072474537815111</v>
      </c>
    </row>
    <row r="41" spans="1:8">
      <c r="A41">
        <v>40</v>
      </c>
      <c r="B41">
        <v>108</v>
      </c>
      <c r="C41">
        <v>6.5</v>
      </c>
      <c r="D41" s="5">
        <f t="shared" si="3"/>
        <v>16.615384615384617</v>
      </c>
      <c r="E41">
        <v>16.600000000000001</v>
      </c>
      <c r="F41" s="5">
        <f t="shared" si="4"/>
        <v>14.801568</v>
      </c>
      <c r="G41" s="6">
        <f t="shared" si="5"/>
        <v>0.15384615384615385</v>
      </c>
      <c r="H41" s="5">
        <f t="shared" si="6"/>
        <v>16.20172276923077</v>
      </c>
    </row>
    <row r="42" spans="1:8">
      <c r="A42">
        <v>41</v>
      </c>
      <c r="B42">
        <v>101</v>
      </c>
      <c r="C42">
        <v>7.6</v>
      </c>
      <c r="D42" s="5">
        <f t="shared" si="3"/>
        <v>13.289473684210527</v>
      </c>
      <c r="E42">
        <v>13.2</v>
      </c>
      <c r="F42" s="5">
        <f t="shared" si="4"/>
        <v>12.967259</v>
      </c>
      <c r="G42" s="6">
        <f t="shared" si="5"/>
        <v>0.13157894736842105</v>
      </c>
      <c r="H42" s="5">
        <f t="shared" si="6"/>
        <v>13.270604263157896</v>
      </c>
    </row>
    <row r="43" spans="1:8">
      <c r="A43">
        <v>42</v>
      </c>
      <c r="B43">
        <v>88</v>
      </c>
      <c r="C43">
        <v>9.5</v>
      </c>
      <c r="D43" s="5">
        <f t="shared" si="3"/>
        <v>9.2631578947368425</v>
      </c>
      <c r="E43">
        <v>9.1</v>
      </c>
      <c r="F43" s="5">
        <f t="shared" si="4"/>
        <v>9.7059879999999996</v>
      </c>
      <c r="G43" s="6">
        <f t="shared" si="5"/>
        <v>0.10526315789473684</v>
      </c>
      <c r="H43" s="5">
        <f t="shared" si="6"/>
        <v>9.3309962105263153</v>
      </c>
    </row>
    <row r="44" spans="1:8">
      <c r="A44">
        <v>43</v>
      </c>
      <c r="B44">
        <v>103</v>
      </c>
      <c r="C44">
        <v>12.4</v>
      </c>
      <c r="D44" s="5">
        <f t="shared" si="3"/>
        <v>8.306451612903226</v>
      </c>
      <c r="E44">
        <v>8.3000000000000007</v>
      </c>
      <c r="F44" s="5">
        <f t="shared" si="4"/>
        <v>8.2895049999999983</v>
      </c>
      <c r="G44" s="6">
        <f t="shared" si="5"/>
        <v>8.0645161290322578E-2</v>
      </c>
      <c r="H44" s="5">
        <f t="shared" si="6"/>
        <v>8.3779550645161294</v>
      </c>
    </row>
    <row r="45" spans="1:8">
      <c r="A45">
        <v>44</v>
      </c>
      <c r="B45">
        <v>123</v>
      </c>
      <c r="C45">
        <v>8</v>
      </c>
      <c r="D45" s="5">
        <f t="shared" si="3"/>
        <v>15.375</v>
      </c>
      <c r="E45">
        <v>15.5</v>
      </c>
      <c r="F45" s="5">
        <f t="shared" si="4"/>
        <v>14.809052999999999</v>
      </c>
      <c r="G45" s="6">
        <f t="shared" si="5"/>
        <v>0.125</v>
      </c>
      <c r="H45" s="5">
        <f t="shared" si="6"/>
        <v>14.825827</v>
      </c>
    </row>
    <row r="46" spans="1:8">
      <c r="A46">
        <v>45</v>
      </c>
      <c r="B46">
        <v>108</v>
      </c>
      <c r="C46">
        <v>8.6</v>
      </c>
      <c r="D46" s="5">
        <f t="shared" si="3"/>
        <v>12.558139534883722</v>
      </c>
      <c r="E46">
        <v>12.5</v>
      </c>
      <c r="F46" s="5">
        <f t="shared" si="4"/>
        <v>12.665616</v>
      </c>
      <c r="G46" s="6">
        <f t="shared" si="5"/>
        <v>0.11627906976744186</v>
      </c>
      <c r="H46" s="5">
        <f t="shared" si="6"/>
        <v>12.444668744186046</v>
      </c>
    </row>
    <row r="47" spans="1:8">
      <c r="A47">
        <v>46</v>
      </c>
      <c r="B47">
        <v>99</v>
      </c>
      <c r="C47">
        <v>14.3</v>
      </c>
      <c r="D47" s="5">
        <f t="shared" si="3"/>
        <v>6.9230769230769225</v>
      </c>
      <c r="E47">
        <v>7</v>
      </c>
      <c r="F47" s="5">
        <f t="shared" si="4"/>
        <v>5.9481329999999986</v>
      </c>
      <c r="G47" s="6">
        <f t="shared" si="5"/>
        <v>6.9930069930069921E-2</v>
      </c>
      <c r="H47" s="5">
        <f t="shared" si="6"/>
        <v>6.9039513496503488</v>
      </c>
    </row>
    <row r="48" spans="1:8">
      <c r="A48">
        <v>47</v>
      </c>
      <c r="B48">
        <v>105</v>
      </c>
      <c r="C48">
        <v>12.8</v>
      </c>
      <c r="D48" s="5">
        <f t="shared" si="3"/>
        <v>8.203125</v>
      </c>
      <c r="E48">
        <v>8.1999999999999993</v>
      </c>
      <c r="F48" s="5">
        <f t="shared" si="4"/>
        <v>8.0870789999999975</v>
      </c>
      <c r="G48" s="6">
        <f t="shared" si="5"/>
        <v>7.8125E-2</v>
      </c>
      <c r="H48" s="5">
        <f t="shared" si="6"/>
        <v>8.3271137500000023</v>
      </c>
    </row>
    <row r="49" spans="1:8">
      <c r="A49">
        <v>48</v>
      </c>
      <c r="B49">
        <v>87</v>
      </c>
      <c r="C49">
        <v>10.4</v>
      </c>
      <c r="D49" s="5">
        <f t="shared" si="3"/>
        <v>8.365384615384615</v>
      </c>
      <c r="E49">
        <v>8.3000000000000007</v>
      </c>
      <c r="F49" s="5">
        <f t="shared" si="4"/>
        <v>8.6883689999999998</v>
      </c>
      <c r="G49" s="6">
        <f t="shared" si="5"/>
        <v>9.6153846153846145E-2</v>
      </c>
      <c r="H49" s="5">
        <f t="shared" si="6"/>
        <v>8.3193822307692287</v>
      </c>
    </row>
    <row r="50" spans="1:8">
      <c r="A50">
        <v>49</v>
      </c>
      <c r="B50">
        <v>102</v>
      </c>
      <c r="C50">
        <v>12.2</v>
      </c>
      <c r="D50" s="5">
        <f t="shared" si="3"/>
        <v>8.3606557377049189</v>
      </c>
      <c r="E50">
        <v>8.5</v>
      </c>
      <c r="F50" s="5">
        <f t="shared" si="4"/>
        <v>8.3907179999999997</v>
      </c>
      <c r="G50" s="6">
        <f t="shared" si="5"/>
        <v>8.1967213114754106E-2</v>
      </c>
      <c r="H50" s="5">
        <f t="shared" si="6"/>
        <v>8.4095734098360637</v>
      </c>
    </row>
    <row r="51" spans="1:8">
      <c r="A51">
        <v>50</v>
      </c>
      <c r="B51">
        <v>87</v>
      </c>
      <c r="C51">
        <v>15.4</v>
      </c>
      <c r="D51" s="5">
        <f t="shared" si="3"/>
        <v>5.6493506493506489</v>
      </c>
      <c r="E51">
        <v>5.6</v>
      </c>
      <c r="F51" s="5">
        <f t="shared" si="4"/>
        <v>3.6027690000000003</v>
      </c>
      <c r="G51" s="6">
        <f t="shared" si="5"/>
        <v>6.4935064935064929E-2</v>
      </c>
      <c r="H51" s="5">
        <f t="shared" si="6"/>
        <v>5.197216896103896</v>
      </c>
    </row>
    <row r="52" spans="1:8">
      <c r="A52">
        <v>51</v>
      </c>
      <c r="B52">
        <v>95</v>
      </c>
      <c r="C52">
        <v>8.4</v>
      </c>
      <c r="D52" s="5">
        <f t="shared" si="3"/>
        <v>11.309523809523808</v>
      </c>
      <c r="E52">
        <v>11.2</v>
      </c>
      <c r="F52" s="5">
        <f t="shared" si="4"/>
        <v>11.540296999999999</v>
      </c>
      <c r="G52" s="6">
        <f t="shared" si="5"/>
        <v>0.11904761904761904</v>
      </c>
      <c r="H52" s="5">
        <f t="shared" si="6"/>
        <v>11.413762142857141</v>
      </c>
    </row>
    <row r="53" spans="1:8">
      <c r="A53">
        <v>52</v>
      </c>
      <c r="B53">
        <v>100</v>
      </c>
      <c r="C53">
        <v>6.1</v>
      </c>
      <c r="D53" s="5">
        <f t="shared" si="3"/>
        <v>16.393442622950822</v>
      </c>
      <c r="E53">
        <v>16.3</v>
      </c>
      <c r="F53" s="5">
        <f t="shared" si="4"/>
        <v>14.390727999999999</v>
      </c>
      <c r="G53" s="6">
        <f t="shared" si="5"/>
        <v>0.16393442622950821</v>
      </c>
      <c r="H53" s="5">
        <f t="shared" si="6"/>
        <v>16.405850819672132</v>
      </c>
    </row>
    <row r="54" spans="1:8">
      <c r="A54">
        <v>53</v>
      </c>
      <c r="B54">
        <v>99</v>
      </c>
      <c r="C54">
        <v>9.1</v>
      </c>
      <c r="D54" s="5">
        <f t="shared" si="3"/>
        <v>10.87912087912088</v>
      </c>
      <c r="E54">
        <v>10.9</v>
      </c>
      <c r="F54" s="5">
        <f t="shared" si="4"/>
        <v>11.237157</v>
      </c>
      <c r="G54" s="6">
        <f t="shared" si="5"/>
        <v>0.10989010989010989</v>
      </c>
      <c r="H54" s="5">
        <f t="shared" si="6"/>
        <v>10.900322978021979</v>
      </c>
    </row>
    <row r="55" spans="1:8">
      <c r="A55">
        <v>54</v>
      </c>
      <c r="B55">
        <v>92</v>
      </c>
      <c r="C55">
        <v>7.2</v>
      </c>
      <c r="D55" s="5">
        <f t="shared" si="3"/>
        <v>12.777777777777777</v>
      </c>
      <c r="E55">
        <v>12.9</v>
      </c>
      <c r="F55" s="5">
        <f t="shared" si="4"/>
        <v>12.454208</v>
      </c>
      <c r="G55" s="6">
        <f t="shared" si="5"/>
        <v>0.1388888888888889</v>
      </c>
      <c r="H55" s="5">
        <f t="shared" si="6"/>
        <v>13.096274666666666</v>
      </c>
    </row>
    <row r="56" spans="1:8">
      <c r="A56">
        <v>55</v>
      </c>
      <c r="B56">
        <v>106</v>
      </c>
      <c r="C56">
        <v>11.3</v>
      </c>
      <c r="D56" s="5">
        <f t="shared" si="3"/>
        <v>9.3805309734513269</v>
      </c>
      <c r="E56">
        <v>9.3000000000000007</v>
      </c>
      <c r="F56" s="5">
        <f t="shared" si="4"/>
        <v>9.7149699999999992</v>
      </c>
      <c r="G56" s="6">
        <f t="shared" si="5"/>
        <v>8.8495575221238937E-2</v>
      </c>
      <c r="H56" s="5">
        <f t="shared" si="6"/>
        <v>9.4648656814159295</v>
      </c>
    </row>
    <row r="57" spans="1:8">
      <c r="A57">
        <v>56</v>
      </c>
      <c r="B57">
        <v>103</v>
      </c>
      <c r="C57">
        <v>8.6999999999999993</v>
      </c>
      <c r="D57" s="5">
        <f t="shared" si="3"/>
        <v>11.839080459770116</v>
      </c>
      <c r="E57">
        <v>11.8</v>
      </c>
      <c r="F57" s="5">
        <f t="shared" si="4"/>
        <v>12.052849</v>
      </c>
      <c r="G57" s="6">
        <f t="shared" si="5"/>
        <v>0.1149425287356322</v>
      </c>
      <c r="H57" s="5">
        <f t="shared" si="6"/>
        <v>11.808007344827587</v>
      </c>
    </row>
    <row r="58" spans="1:8">
      <c r="A58">
        <v>57</v>
      </c>
      <c r="B58">
        <v>92</v>
      </c>
      <c r="C58">
        <v>11</v>
      </c>
      <c r="D58" s="5">
        <f t="shared" si="3"/>
        <v>8.3636363636363633</v>
      </c>
      <c r="E58">
        <v>8.5</v>
      </c>
      <c r="F58" s="5">
        <f t="shared" si="4"/>
        <v>8.5891519999999986</v>
      </c>
      <c r="G58" s="6">
        <f t="shared" si="5"/>
        <v>9.0909090909090912E-2</v>
      </c>
      <c r="H58" s="5">
        <f t="shared" si="6"/>
        <v>8.2978534545454536</v>
      </c>
    </row>
    <row r="59" spans="1:8">
      <c r="A59">
        <v>58</v>
      </c>
      <c r="B59">
        <v>83</v>
      </c>
      <c r="C59">
        <v>12.7</v>
      </c>
      <c r="D59" s="5">
        <f t="shared" si="3"/>
        <v>6.5354330708661417</v>
      </c>
      <c r="E59">
        <v>6.5</v>
      </c>
      <c r="F59" s="5">
        <f t="shared" si="4"/>
        <v>5.9401489999999999</v>
      </c>
      <c r="G59" s="6">
        <f t="shared" si="5"/>
        <v>7.874015748031496E-2</v>
      </c>
      <c r="H59" s="5">
        <f t="shared" si="6"/>
        <v>6.1754571574803165</v>
      </c>
    </row>
    <row r="60" spans="1:8">
      <c r="A60">
        <v>59</v>
      </c>
      <c r="B60">
        <v>89</v>
      </c>
      <c r="C60">
        <v>11.6</v>
      </c>
      <c r="D60" s="5">
        <f t="shared" si="3"/>
        <v>7.6724137931034484</v>
      </c>
      <c r="E60">
        <v>7.6</v>
      </c>
      <c r="F60" s="5">
        <f t="shared" si="4"/>
        <v>7.6722470000000005</v>
      </c>
      <c r="G60" s="6">
        <f t="shared" si="5"/>
        <v>8.6206896551724144E-2</v>
      </c>
      <c r="H60" s="5">
        <f t="shared" si="6"/>
        <v>7.52579375862069</v>
      </c>
    </row>
    <row r="61" spans="1:8">
      <c r="A61">
        <v>60</v>
      </c>
      <c r="B61">
        <v>90</v>
      </c>
      <c r="C61">
        <v>8.4</v>
      </c>
      <c r="D61" s="5">
        <f t="shared" si="3"/>
        <v>10.714285714285714</v>
      </c>
      <c r="E61">
        <v>10.7</v>
      </c>
      <c r="F61" s="5">
        <f t="shared" si="4"/>
        <v>11.029242</v>
      </c>
      <c r="G61" s="6">
        <f t="shared" si="5"/>
        <v>0.11904761904761904</v>
      </c>
      <c r="H61" s="5">
        <f t="shared" si="6"/>
        <v>10.910767142857143</v>
      </c>
    </row>
    <row r="62" spans="1:8">
      <c r="A62">
        <v>61</v>
      </c>
      <c r="B62">
        <v>113</v>
      </c>
      <c r="C62">
        <v>9.9</v>
      </c>
      <c r="D62" s="5">
        <f t="shared" si="3"/>
        <v>11.414141414141413</v>
      </c>
      <c r="E62">
        <v>11.4</v>
      </c>
      <c r="F62" s="5">
        <f t="shared" si="4"/>
        <v>11.854414999999999</v>
      </c>
      <c r="G62" s="6">
        <f t="shared" si="5"/>
        <v>0.10101010101010101</v>
      </c>
      <c r="H62" s="5">
        <f t="shared" si="6"/>
        <v>11.420626393939393</v>
      </c>
    </row>
    <row r="63" spans="1:8">
      <c r="A63">
        <v>62</v>
      </c>
      <c r="B63">
        <v>100</v>
      </c>
      <c r="C63">
        <v>13</v>
      </c>
      <c r="D63" s="5">
        <f t="shared" si="3"/>
        <v>7.6923076923076925</v>
      </c>
      <c r="E63">
        <v>7.8</v>
      </c>
      <c r="F63" s="5">
        <f t="shared" si="4"/>
        <v>7.3726000000000003</v>
      </c>
      <c r="G63" s="6">
        <f t="shared" si="5"/>
        <v>7.6923076923076927E-2</v>
      </c>
      <c r="H63" s="5">
        <f t="shared" si="6"/>
        <v>7.7039153846153852</v>
      </c>
    </row>
    <row r="64" spans="1:8">
      <c r="A64">
        <v>63</v>
      </c>
      <c r="B64">
        <v>113</v>
      </c>
      <c r="C64">
        <v>13.4</v>
      </c>
      <c r="D64" s="5">
        <f t="shared" si="3"/>
        <v>8.432835820895523</v>
      </c>
      <c r="E64">
        <v>8.3000000000000007</v>
      </c>
      <c r="F64" s="5">
        <f t="shared" si="4"/>
        <v>8.2944949999999977</v>
      </c>
      <c r="G64" s="6">
        <f t="shared" si="5"/>
        <v>7.4626865671641784E-2</v>
      </c>
      <c r="H64" s="5">
        <f t="shared" si="6"/>
        <v>8.7820601343283577</v>
      </c>
    </row>
    <row r="65" spans="1:8">
      <c r="A65">
        <v>64</v>
      </c>
      <c r="B65">
        <v>87</v>
      </c>
      <c r="C65">
        <v>11.7</v>
      </c>
      <c r="D65" s="5">
        <f t="shared" si="3"/>
        <v>7.4358974358974361</v>
      </c>
      <c r="E65">
        <v>7.4</v>
      </c>
      <c r="F65" s="5">
        <f t="shared" si="4"/>
        <v>7.3661130000000004</v>
      </c>
      <c r="G65" s="6">
        <f t="shared" si="5"/>
        <v>8.5470085470085472E-2</v>
      </c>
      <c r="H65" s="5">
        <f t="shared" si="6"/>
        <v>7.2509078717948725</v>
      </c>
    </row>
    <row r="66" spans="1:8">
      <c r="A66">
        <v>65</v>
      </c>
      <c r="B66">
        <v>96</v>
      </c>
      <c r="C66">
        <v>11</v>
      </c>
      <c r="D66" s="5">
        <f t="shared" si="3"/>
        <v>8.7272727272727266</v>
      </c>
      <c r="E66">
        <v>8.8000000000000007</v>
      </c>
      <c r="F66" s="5">
        <f t="shared" ref="F66:F102" si="7">0.102211*B66-1.01712*C66+10.37406</f>
        <v>8.9979959999999988</v>
      </c>
      <c r="G66" s="6">
        <f t="shared" ref="G66:G102" si="8">1/C66</f>
        <v>9.0909090909090912E-2</v>
      </c>
      <c r="H66" s="5">
        <f t="shared" ref="H66:H97" si="9">0.100599*B66+100.0092*G66-10.049</f>
        <v>8.7002494545454567</v>
      </c>
    </row>
    <row r="67" spans="1:8">
      <c r="A67">
        <v>66</v>
      </c>
      <c r="B67">
        <v>106</v>
      </c>
      <c r="C67">
        <v>8.5</v>
      </c>
      <c r="D67" s="5">
        <f t="shared" ref="D67:D102" si="10">B67/C67</f>
        <v>12.470588235294118</v>
      </c>
      <c r="E67">
        <v>12.3</v>
      </c>
      <c r="F67" s="5">
        <f t="shared" si="7"/>
        <v>12.562906</v>
      </c>
      <c r="G67" s="6">
        <f t="shared" si="8"/>
        <v>0.11764705882352941</v>
      </c>
      <c r="H67" s="5">
        <f t="shared" si="9"/>
        <v>12.380282235294118</v>
      </c>
    </row>
    <row r="68" spans="1:8">
      <c r="A68">
        <v>67</v>
      </c>
      <c r="B68">
        <v>102</v>
      </c>
      <c r="C68">
        <v>9.6</v>
      </c>
      <c r="D68" s="5">
        <f t="shared" si="10"/>
        <v>10.625</v>
      </c>
      <c r="E68">
        <v>10.7</v>
      </c>
      <c r="F68" s="5">
        <f t="shared" si="7"/>
        <v>11.035229999999999</v>
      </c>
      <c r="G68" s="6">
        <f t="shared" si="8"/>
        <v>0.10416666666666667</v>
      </c>
      <c r="H68" s="5">
        <f t="shared" si="9"/>
        <v>10.629722999999998</v>
      </c>
    </row>
    <row r="69" spans="1:8">
      <c r="A69">
        <v>68</v>
      </c>
      <c r="B69">
        <v>102</v>
      </c>
      <c r="C69">
        <v>8.5</v>
      </c>
      <c r="D69" s="5">
        <f t="shared" si="10"/>
        <v>12</v>
      </c>
      <c r="E69">
        <v>11.9</v>
      </c>
      <c r="F69" s="5">
        <f t="shared" si="7"/>
        <v>12.154062</v>
      </c>
      <c r="G69" s="6">
        <f t="shared" si="8"/>
        <v>0.11764705882352941</v>
      </c>
      <c r="H69" s="5">
        <f t="shared" si="9"/>
        <v>11.977886235294118</v>
      </c>
    </row>
    <row r="70" spans="1:8">
      <c r="A70">
        <v>69</v>
      </c>
      <c r="B70">
        <v>94</v>
      </c>
      <c r="C70">
        <v>11.3</v>
      </c>
      <c r="D70" s="5">
        <f t="shared" si="10"/>
        <v>8.3185840707964598</v>
      </c>
      <c r="E70">
        <v>8.3000000000000007</v>
      </c>
      <c r="F70" s="5">
        <f t="shared" si="7"/>
        <v>8.4884380000000004</v>
      </c>
      <c r="G70" s="6">
        <f t="shared" si="8"/>
        <v>8.8495575221238937E-2</v>
      </c>
      <c r="H70" s="5">
        <f t="shared" si="9"/>
        <v>8.2576776814159274</v>
      </c>
    </row>
    <row r="71" spans="1:8">
      <c r="A71">
        <v>70</v>
      </c>
      <c r="B71">
        <v>113</v>
      </c>
      <c r="C71">
        <v>10.7</v>
      </c>
      <c r="D71" s="5">
        <f t="shared" si="10"/>
        <v>10.560747663551403</v>
      </c>
      <c r="E71">
        <v>10.7</v>
      </c>
      <c r="F71" s="5">
        <f t="shared" si="7"/>
        <v>11.040718999999999</v>
      </c>
      <c r="G71" s="6">
        <f t="shared" si="8"/>
        <v>9.3457943925233655E-2</v>
      </c>
      <c r="H71" s="5">
        <f t="shared" si="9"/>
        <v>10.665341205607479</v>
      </c>
    </row>
    <row r="72" spans="1:8">
      <c r="A72">
        <v>71</v>
      </c>
      <c r="B72">
        <v>109</v>
      </c>
      <c r="C72">
        <v>10</v>
      </c>
      <c r="D72" s="5">
        <f t="shared" si="10"/>
        <v>10.9</v>
      </c>
      <c r="E72">
        <v>10.9</v>
      </c>
      <c r="F72" s="5">
        <f t="shared" si="7"/>
        <v>11.343858999999998</v>
      </c>
      <c r="G72" s="6">
        <f t="shared" si="8"/>
        <v>0.1</v>
      </c>
      <c r="H72" s="5">
        <f t="shared" si="9"/>
        <v>10.917211000000002</v>
      </c>
    </row>
    <row r="73" spans="1:8">
      <c r="A73">
        <v>72</v>
      </c>
      <c r="B73">
        <v>102</v>
      </c>
      <c r="C73">
        <v>8.5</v>
      </c>
      <c r="D73" s="5">
        <f t="shared" si="10"/>
        <v>12</v>
      </c>
      <c r="E73">
        <v>12</v>
      </c>
      <c r="F73" s="5">
        <f t="shared" si="7"/>
        <v>12.154062</v>
      </c>
      <c r="G73" s="6">
        <f t="shared" si="8"/>
        <v>0.11764705882352941</v>
      </c>
      <c r="H73" s="5">
        <f t="shared" si="9"/>
        <v>11.977886235294118</v>
      </c>
    </row>
    <row r="74" spans="1:8">
      <c r="A74">
        <v>73</v>
      </c>
      <c r="B74">
        <v>109</v>
      </c>
      <c r="C74">
        <v>10.3</v>
      </c>
      <c r="D74" s="5">
        <f t="shared" si="10"/>
        <v>10.58252427184466</v>
      </c>
      <c r="E74">
        <v>10.7</v>
      </c>
      <c r="F74" s="5">
        <f t="shared" si="7"/>
        <v>11.038722999999997</v>
      </c>
      <c r="G74" s="6">
        <f t="shared" si="8"/>
        <v>9.7087378640776698E-2</v>
      </c>
      <c r="H74" s="5">
        <f t="shared" si="9"/>
        <v>10.625922067961163</v>
      </c>
    </row>
    <row r="75" spans="1:8">
      <c r="A75">
        <v>74</v>
      </c>
      <c r="B75">
        <v>86</v>
      </c>
      <c r="C75">
        <v>6.5</v>
      </c>
      <c r="D75" s="5">
        <f t="shared" si="10"/>
        <v>13.23076923076923</v>
      </c>
      <c r="E75">
        <v>13.4</v>
      </c>
      <c r="F75" s="5">
        <f t="shared" si="7"/>
        <v>12.552925999999999</v>
      </c>
      <c r="G75" s="6">
        <f t="shared" si="8"/>
        <v>0.15384615384615385</v>
      </c>
      <c r="H75" s="5">
        <f t="shared" si="9"/>
        <v>13.988544769230771</v>
      </c>
    </row>
    <row r="76" spans="1:8">
      <c r="A76">
        <v>75</v>
      </c>
      <c r="B76">
        <v>97</v>
      </c>
      <c r="C76">
        <v>13.4</v>
      </c>
      <c r="D76" s="5">
        <f t="shared" si="10"/>
        <v>7.2388059701492535</v>
      </c>
      <c r="E76">
        <v>7.1</v>
      </c>
      <c r="F76" s="5">
        <f t="shared" si="7"/>
        <v>6.6591189999999987</v>
      </c>
      <c r="G76" s="6">
        <f t="shared" si="8"/>
        <v>7.4626865671641784E-2</v>
      </c>
      <c r="H76" s="5">
        <f t="shared" si="9"/>
        <v>7.1724761343283596</v>
      </c>
    </row>
    <row r="77" spans="1:8">
      <c r="A77">
        <v>76</v>
      </c>
      <c r="B77">
        <v>101</v>
      </c>
      <c r="C77">
        <v>10.3</v>
      </c>
      <c r="D77" s="5">
        <f t="shared" si="10"/>
        <v>9.8058252427184467</v>
      </c>
      <c r="E77">
        <v>9.6999999999999993</v>
      </c>
      <c r="F77" s="5">
        <f t="shared" si="7"/>
        <v>10.221034999999999</v>
      </c>
      <c r="G77" s="6">
        <f t="shared" si="8"/>
        <v>9.7087378640776698E-2</v>
      </c>
      <c r="H77" s="5">
        <f t="shared" si="9"/>
        <v>9.8211300679611639</v>
      </c>
    </row>
    <row r="78" spans="1:8">
      <c r="A78">
        <v>77</v>
      </c>
      <c r="B78">
        <v>95</v>
      </c>
      <c r="C78">
        <v>10.5</v>
      </c>
      <c r="D78" s="5">
        <f t="shared" si="10"/>
        <v>9.0476190476190474</v>
      </c>
      <c r="E78">
        <v>9.1</v>
      </c>
      <c r="F78" s="5">
        <f t="shared" si="7"/>
        <v>9.4043449999999993</v>
      </c>
      <c r="G78" s="6">
        <f t="shared" si="8"/>
        <v>9.5238095238095233E-2</v>
      </c>
      <c r="H78" s="5">
        <f t="shared" si="9"/>
        <v>9.032590714285714</v>
      </c>
    </row>
    <row r="79" spans="1:8">
      <c r="A79">
        <v>78</v>
      </c>
      <c r="B79">
        <v>100</v>
      </c>
      <c r="C79">
        <v>15.2</v>
      </c>
      <c r="D79" s="5">
        <f t="shared" si="10"/>
        <v>6.5789473684210531</v>
      </c>
      <c r="E79">
        <v>6.6</v>
      </c>
      <c r="F79" s="5">
        <f t="shared" si="7"/>
        <v>5.1349359999999997</v>
      </c>
      <c r="G79" s="6">
        <f t="shared" si="8"/>
        <v>6.5789473684210523E-2</v>
      </c>
      <c r="H79" s="5">
        <f t="shared" si="9"/>
        <v>6.5904526315789482</v>
      </c>
    </row>
    <row r="80" spans="1:8">
      <c r="A80">
        <v>79</v>
      </c>
      <c r="B80">
        <v>111</v>
      </c>
      <c r="C80">
        <v>11.6</v>
      </c>
      <c r="D80" s="5">
        <f t="shared" si="10"/>
        <v>9.568965517241379</v>
      </c>
      <c r="E80">
        <v>9.6</v>
      </c>
      <c r="F80" s="5">
        <f t="shared" si="7"/>
        <v>9.9208890000000007</v>
      </c>
      <c r="G80" s="6">
        <f t="shared" si="8"/>
        <v>8.6206896551724144E-2</v>
      </c>
      <c r="H80" s="5">
        <f t="shared" si="9"/>
        <v>9.7389717586206892</v>
      </c>
    </row>
    <row r="81" spans="1:8">
      <c r="A81">
        <v>80</v>
      </c>
      <c r="B81">
        <v>82</v>
      </c>
      <c r="C81">
        <v>9.4</v>
      </c>
      <c r="D81" s="5">
        <f t="shared" si="10"/>
        <v>8.7234042553191493</v>
      </c>
      <c r="E81">
        <v>8.6999999999999993</v>
      </c>
      <c r="F81" s="5">
        <f t="shared" si="7"/>
        <v>9.1944339999999993</v>
      </c>
      <c r="G81" s="6">
        <f t="shared" si="8"/>
        <v>0.10638297872340426</v>
      </c>
      <c r="H81" s="5">
        <f t="shared" si="9"/>
        <v>8.8393945957446789</v>
      </c>
    </row>
    <row r="82" spans="1:8">
      <c r="A82">
        <v>81</v>
      </c>
      <c r="B82">
        <v>89</v>
      </c>
      <c r="C82">
        <v>10.199999999999999</v>
      </c>
      <c r="D82" s="5">
        <f t="shared" si="10"/>
        <v>8.7254901960784323</v>
      </c>
      <c r="E82">
        <v>8.6999999999999993</v>
      </c>
      <c r="F82" s="5">
        <f t="shared" si="7"/>
        <v>9.0962150000000008</v>
      </c>
      <c r="G82" s="6">
        <f t="shared" si="8"/>
        <v>9.8039215686274522E-2</v>
      </c>
      <c r="H82" s="5">
        <f t="shared" si="9"/>
        <v>8.7091345294117666</v>
      </c>
    </row>
    <row r="83" spans="1:8">
      <c r="A83">
        <v>82</v>
      </c>
      <c r="B83">
        <v>97</v>
      </c>
      <c r="C83">
        <v>9.5</v>
      </c>
      <c r="D83" s="5">
        <f t="shared" si="10"/>
        <v>10.210526315789474</v>
      </c>
      <c r="E83">
        <v>10.1</v>
      </c>
      <c r="F83" s="5">
        <f t="shared" si="7"/>
        <v>10.625887000000001</v>
      </c>
      <c r="G83" s="6">
        <f t="shared" si="8"/>
        <v>0.10526315789473684</v>
      </c>
      <c r="H83" s="5">
        <f t="shared" si="9"/>
        <v>10.236387210526317</v>
      </c>
    </row>
    <row r="84" spans="1:8">
      <c r="A84">
        <v>83</v>
      </c>
      <c r="B84">
        <v>113</v>
      </c>
      <c r="C84">
        <v>7.8</v>
      </c>
      <c r="D84" s="5">
        <f t="shared" si="10"/>
        <v>14.487179487179487</v>
      </c>
      <c r="E84">
        <v>14.5</v>
      </c>
      <c r="F84" s="5">
        <f t="shared" si="7"/>
        <v>13.990366999999999</v>
      </c>
      <c r="G84" s="6">
        <f t="shared" si="8"/>
        <v>0.12820512820512822</v>
      </c>
      <c r="H84" s="5">
        <f t="shared" si="9"/>
        <v>14.14037930769231</v>
      </c>
    </row>
    <row r="85" spans="1:8">
      <c r="A85">
        <v>84</v>
      </c>
      <c r="B85">
        <v>107</v>
      </c>
      <c r="C85">
        <v>11.4</v>
      </c>
      <c r="D85" s="5">
        <f t="shared" si="10"/>
        <v>9.3859649122807021</v>
      </c>
      <c r="E85">
        <v>9.6</v>
      </c>
      <c r="F85" s="5">
        <f t="shared" si="7"/>
        <v>9.7154689999999988</v>
      </c>
      <c r="G85" s="6">
        <f t="shared" si="8"/>
        <v>8.771929824561403E-2</v>
      </c>
      <c r="H85" s="5">
        <f t="shared" si="9"/>
        <v>9.4878298421052634</v>
      </c>
    </row>
    <row r="86" spans="1:8">
      <c r="A86">
        <v>85</v>
      </c>
      <c r="B86">
        <v>88</v>
      </c>
      <c r="C86">
        <v>10.7</v>
      </c>
      <c r="D86" s="5">
        <f t="shared" si="10"/>
        <v>8.2242990654205617</v>
      </c>
      <c r="E86">
        <v>8.3000000000000007</v>
      </c>
      <c r="F86" s="5">
        <f t="shared" si="7"/>
        <v>8.4854439999999993</v>
      </c>
      <c r="G86" s="6">
        <f t="shared" si="8"/>
        <v>9.3457943925233655E-2</v>
      </c>
      <c r="H86" s="5">
        <f t="shared" si="9"/>
        <v>8.1503662056074795</v>
      </c>
    </row>
    <row r="87" spans="1:8">
      <c r="A87">
        <v>86</v>
      </c>
      <c r="B87">
        <v>110</v>
      </c>
      <c r="C87">
        <v>10.1</v>
      </c>
      <c r="D87" s="5">
        <f t="shared" si="10"/>
        <v>10.891089108910892</v>
      </c>
      <c r="E87">
        <v>10.9</v>
      </c>
      <c r="F87" s="5">
        <f t="shared" si="7"/>
        <v>11.344358</v>
      </c>
      <c r="G87" s="6">
        <f t="shared" si="8"/>
        <v>9.9009900990099015E-2</v>
      </c>
      <c r="H87" s="5">
        <f t="shared" si="9"/>
        <v>10.918790990099012</v>
      </c>
    </row>
    <row r="88" spans="1:8">
      <c r="A88">
        <v>87</v>
      </c>
      <c r="B88">
        <v>98</v>
      </c>
      <c r="C88">
        <v>10.6</v>
      </c>
      <c r="D88" s="5">
        <f t="shared" si="10"/>
        <v>9.2452830188679247</v>
      </c>
      <c r="E88">
        <v>9.1999999999999993</v>
      </c>
      <c r="F88" s="5">
        <f t="shared" si="7"/>
        <v>9.6092659999999999</v>
      </c>
      <c r="G88" s="6">
        <f t="shared" si="8"/>
        <v>9.4339622641509441E-2</v>
      </c>
      <c r="H88" s="5">
        <f t="shared" si="9"/>
        <v>9.2445321886792442</v>
      </c>
    </row>
    <row r="89" spans="1:8">
      <c r="A89">
        <v>88</v>
      </c>
      <c r="B89">
        <v>93</v>
      </c>
      <c r="C89">
        <v>10.1</v>
      </c>
      <c r="D89" s="5">
        <f t="shared" si="10"/>
        <v>9.207920792079209</v>
      </c>
      <c r="E89">
        <v>9.1999999999999993</v>
      </c>
      <c r="F89" s="5">
        <f t="shared" si="7"/>
        <v>9.6067710000000002</v>
      </c>
      <c r="G89" s="6">
        <f t="shared" si="8"/>
        <v>9.9009900990099015E-2</v>
      </c>
      <c r="H89" s="5">
        <f t="shared" si="9"/>
        <v>9.2086079900990114</v>
      </c>
    </row>
    <row r="90" spans="1:8">
      <c r="A90">
        <v>89</v>
      </c>
      <c r="B90">
        <v>117</v>
      </c>
      <c r="C90">
        <v>9.5</v>
      </c>
      <c r="D90" s="5">
        <f t="shared" si="10"/>
        <v>12.315789473684211</v>
      </c>
      <c r="E90">
        <v>12.3</v>
      </c>
      <c r="F90" s="5">
        <f t="shared" si="7"/>
        <v>12.670107</v>
      </c>
      <c r="G90" s="6">
        <f t="shared" si="8"/>
        <v>0.10526315789473684</v>
      </c>
      <c r="H90" s="5">
        <f t="shared" si="9"/>
        <v>12.248367210526318</v>
      </c>
    </row>
    <row r="91" spans="1:8">
      <c r="A91">
        <v>90</v>
      </c>
      <c r="B91">
        <v>85</v>
      </c>
      <c r="C91">
        <v>8.6</v>
      </c>
      <c r="D91" s="5">
        <f t="shared" si="10"/>
        <v>9.8837209302325579</v>
      </c>
      <c r="E91">
        <v>9.6999999999999993</v>
      </c>
      <c r="F91" s="5">
        <f t="shared" si="7"/>
        <v>10.314762999999999</v>
      </c>
      <c r="G91" s="6">
        <f t="shared" si="8"/>
        <v>0.11627906976744186</v>
      </c>
      <c r="H91" s="5">
        <f t="shared" si="9"/>
        <v>10.130891744186048</v>
      </c>
    </row>
    <row r="92" spans="1:8">
      <c r="A92">
        <v>91</v>
      </c>
      <c r="B92">
        <v>112</v>
      </c>
      <c r="C92">
        <v>14.8</v>
      </c>
      <c r="D92" s="5">
        <f t="shared" si="10"/>
        <v>7.5675675675675675</v>
      </c>
      <c r="E92">
        <v>7.6</v>
      </c>
      <c r="F92" s="5">
        <f t="shared" si="7"/>
        <v>6.7683159999999969</v>
      </c>
      <c r="G92" s="6">
        <f t="shared" si="8"/>
        <v>6.7567567567567557E-2</v>
      </c>
      <c r="H92" s="5">
        <f t="shared" si="9"/>
        <v>7.9754663783783784</v>
      </c>
    </row>
    <row r="93" spans="1:8">
      <c r="A93">
        <v>92</v>
      </c>
      <c r="B93">
        <v>94</v>
      </c>
      <c r="C93">
        <v>8.4</v>
      </c>
      <c r="D93" s="5">
        <f t="shared" si="10"/>
        <v>11.19047619047619</v>
      </c>
      <c r="E93">
        <v>11.1</v>
      </c>
      <c r="F93" s="5">
        <f t="shared" si="7"/>
        <v>11.438086</v>
      </c>
      <c r="G93" s="6">
        <f t="shared" si="8"/>
        <v>0.11904761904761904</v>
      </c>
      <c r="H93" s="5">
        <f t="shared" si="9"/>
        <v>11.313163142857142</v>
      </c>
    </row>
    <row r="94" spans="1:8">
      <c r="A94">
        <v>93</v>
      </c>
      <c r="B94">
        <v>107</v>
      </c>
      <c r="C94">
        <v>8.6999999999999993</v>
      </c>
      <c r="D94" s="5">
        <f t="shared" si="10"/>
        <v>12.298850574712645</v>
      </c>
      <c r="E94">
        <v>12.3</v>
      </c>
      <c r="F94" s="5">
        <f t="shared" si="7"/>
        <v>12.461693</v>
      </c>
      <c r="G94" s="6">
        <f t="shared" si="8"/>
        <v>0.1149425287356322</v>
      </c>
      <c r="H94" s="5">
        <f t="shared" si="9"/>
        <v>12.21040334482759</v>
      </c>
    </row>
    <row r="95" spans="1:8">
      <c r="A95">
        <v>94</v>
      </c>
      <c r="B95">
        <v>112</v>
      </c>
      <c r="C95">
        <v>8.4</v>
      </c>
      <c r="D95" s="5">
        <f t="shared" si="10"/>
        <v>13.333333333333332</v>
      </c>
      <c r="E95">
        <v>13.4</v>
      </c>
      <c r="F95" s="5">
        <f t="shared" si="7"/>
        <v>13.277883999999998</v>
      </c>
      <c r="G95" s="6">
        <f t="shared" si="8"/>
        <v>0.11904761904761904</v>
      </c>
      <c r="H95" s="5">
        <f t="shared" si="9"/>
        <v>13.123945142857142</v>
      </c>
    </row>
    <row r="96" spans="1:8">
      <c r="A96">
        <v>95</v>
      </c>
      <c r="B96">
        <v>99</v>
      </c>
      <c r="C96">
        <v>6.9</v>
      </c>
      <c r="D96" s="5">
        <f t="shared" si="10"/>
        <v>14.347826086956522</v>
      </c>
      <c r="E96">
        <v>14.4</v>
      </c>
      <c r="F96" s="5">
        <f t="shared" si="7"/>
        <v>13.474820999999999</v>
      </c>
      <c r="G96" s="6">
        <f t="shared" si="8"/>
        <v>0.14492753623188406</v>
      </c>
      <c r="H96" s="5">
        <f t="shared" si="9"/>
        <v>14.404387956521742</v>
      </c>
    </row>
    <row r="97" spans="1:8">
      <c r="A97">
        <v>96</v>
      </c>
      <c r="B97">
        <v>107</v>
      </c>
      <c r="C97">
        <v>11.2</v>
      </c>
      <c r="D97" s="5">
        <f t="shared" si="10"/>
        <v>9.5535714285714288</v>
      </c>
      <c r="E97">
        <v>9.6999999999999993</v>
      </c>
      <c r="F97" s="5">
        <f t="shared" si="7"/>
        <v>9.9188930000000006</v>
      </c>
      <c r="G97" s="6">
        <f t="shared" si="8"/>
        <v>8.9285714285714288E-2</v>
      </c>
      <c r="H97" s="5">
        <f t="shared" si="9"/>
        <v>9.6444858571428576</v>
      </c>
    </row>
    <row r="98" spans="1:8">
      <c r="A98">
        <v>97</v>
      </c>
      <c r="B98">
        <v>89</v>
      </c>
      <c r="C98">
        <v>11.7</v>
      </c>
      <c r="D98" s="5">
        <f t="shared" si="10"/>
        <v>7.6068376068376073</v>
      </c>
      <c r="E98">
        <v>7.8</v>
      </c>
      <c r="F98" s="5">
        <f t="shared" si="7"/>
        <v>7.5705349999999996</v>
      </c>
      <c r="G98" s="6">
        <f t="shared" si="8"/>
        <v>8.5470085470085472E-2</v>
      </c>
      <c r="H98" s="5">
        <f t="shared" ref="H98:H129" si="11">0.100599*B98+100.0092*G98-10.049</f>
        <v>7.4521058717948705</v>
      </c>
    </row>
    <row r="99" spans="1:8">
      <c r="A99">
        <v>98</v>
      </c>
      <c r="B99">
        <v>93</v>
      </c>
      <c r="C99">
        <v>8.6</v>
      </c>
      <c r="D99" s="5">
        <f t="shared" si="10"/>
        <v>10.813953488372093</v>
      </c>
      <c r="E99">
        <v>10.8</v>
      </c>
      <c r="F99" s="5">
        <f t="shared" si="7"/>
        <v>11.132451</v>
      </c>
      <c r="G99" s="6">
        <f t="shared" si="8"/>
        <v>0.11627906976744186</v>
      </c>
      <c r="H99" s="5">
        <f t="shared" si="11"/>
        <v>10.935683744186047</v>
      </c>
    </row>
    <row r="100" spans="1:8">
      <c r="A100">
        <v>99</v>
      </c>
      <c r="B100">
        <v>86</v>
      </c>
      <c r="C100">
        <v>9.3000000000000007</v>
      </c>
      <c r="D100" s="5">
        <f t="shared" si="10"/>
        <v>9.2473118279569881</v>
      </c>
      <c r="E100">
        <v>9.1999999999999993</v>
      </c>
      <c r="F100" s="5">
        <f t="shared" si="7"/>
        <v>9.7049899999999987</v>
      </c>
      <c r="G100" s="6">
        <f t="shared" si="8"/>
        <v>0.1075268817204301</v>
      </c>
      <c r="H100" s="5">
        <f t="shared" si="11"/>
        <v>9.3561914193548361</v>
      </c>
    </row>
    <row r="101" spans="1:8">
      <c r="A101">
        <v>100</v>
      </c>
      <c r="B101">
        <v>91</v>
      </c>
      <c r="C101">
        <v>11.6</v>
      </c>
      <c r="D101" s="5">
        <f t="shared" si="10"/>
        <v>7.8448275862068968</v>
      </c>
      <c r="E101">
        <v>7.7</v>
      </c>
      <c r="F101" s="5">
        <f t="shared" si="7"/>
        <v>7.8766689999999997</v>
      </c>
      <c r="G101" s="6">
        <f t="shared" si="8"/>
        <v>8.6206896551724144E-2</v>
      </c>
      <c r="H101" s="5">
        <f t="shared" si="11"/>
        <v>7.7269917586206915</v>
      </c>
    </row>
    <row r="102" spans="1:8">
      <c r="A102">
        <v>101</v>
      </c>
      <c r="B102">
        <v>101</v>
      </c>
      <c r="C102">
        <v>8.1999999999999993</v>
      </c>
      <c r="D102" s="5">
        <f t="shared" si="10"/>
        <v>12.317073170731708</v>
      </c>
      <c r="E102">
        <v>12.3</v>
      </c>
      <c r="F102" s="5">
        <f t="shared" si="7"/>
        <v>12.356987</v>
      </c>
      <c r="G102" s="6">
        <f t="shared" si="8"/>
        <v>0.12195121951219513</v>
      </c>
      <c r="H102" s="5">
        <f t="shared" si="11"/>
        <v>12.307742902439024</v>
      </c>
    </row>
  </sheetData>
  <sortState ref="A2:H102">
    <sortCondition ref="A5"/>
  </sortState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workbookViewId="0">
      <selection activeCell="D5" sqref="D5"/>
    </sheetView>
  </sheetViews>
  <sheetFormatPr defaultRowHeight="13.5"/>
  <sheetData>
    <row r="1" spans="1:4">
      <c r="A1" t="s">
        <v>1</v>
      </c>
      <c r="B1" t="s">
        <v>3</v>
      </c>
      <c r="C1" t="s">
        <v>5</v>
      </c>
      <c r="D1" t="s">
        <v>4</v>
      </c>
    </row>
    <row r="2" spans="1:4">
      <c r="A2">
        <f ca="1">ROUND(NORMINV(RAND(),100,10),0)</f>
        <v>101</v>
      </c>
      <c r="B2">
        <f ca="1">ROUND(NORMINV(RAND(),10,2),1)</f>
        <v>10</v>
      </c>
      <c r="C2">
        <f ca="1">A2/B2</f>
        <v>10.1</v>
      </c>
      <c r="D2">
        <f ca="1">C2+NORMINV(RAND(),0,1)</f>
        <v>10.841646858775979</v>
      </c>
    </row>
    <row r="3" spans="1:4">
      <c r="A3">
        <f t="shared" ref="A3:A66" ca="1" si="0">ROUND(NORMINV(RAND(),100,10),0)</f>
        <v>106</v>
      </c>
      <c r="B3">
        <f t="shared" ref="B3:B66" ca="1" si="1">ROUND(NORMINV(RAND(),10,2),1)</f>
        <v>10.4</v>
      </c>
      <c r="C3">
        <f t="shared" ref="C3:C66" ca="1" si="2">A3/B3</f>
        <v>10.192307692307692</v>
      </c>
      <c r="D3">
        <f t="shared" ref="D3:D66" ca="1" si="3">C3+NORMINV(RAND(),0,1)</f>
        <v>9.4851470384934586</v>
      </c>
    </row>
    <row r="4" spans="1:4">
      <c r="A4">
        <f t="shared" ca="1" si="0"/>
        <v>98</v>
      </c>
      <c r="B4">
        <f t="shared" ca="1" si="1"/>
        <v>11.4</v>
      </c>
      <c r="C4">
        <f t="shared" ca="1" si="2"/>
        <v>8.5964912280701746</v>
      </c>
      <c r="D4">
        <f t="shared" ca="1" si="3"/>
        <v>7.9642881424222933</v>
      </c>
    </row>
    <row r="5" spans="1:4">
      <c r="A5">
        <f t="shared" ca="1" si="0"/>
        <v>98</v>
      </c>
      <c r="B5">
        <f t="shared" ca="1" si="1"/>
        <v>9.1999999999999993</v>
      </c>
      <c r="C5">
        <f t="shared" ca="1" si="2"/>
        <v>10.652173913043478</v>
      </c>
      <c r="D5">
        <f t="shared" ca="1" si="3"/>
        <v>11.378510054042804</v>
      </c>
    </row>
    <row r="6" spans="1:4">
      <c r="A6">
        <f t="shared" ca="1" si="0"/>
        <v>88</v>
      </c>
      <c r="B6">
        <f t="shared" ca="1" si="1"/>
        <v>8.3000000000000007</v>
      </c>
      <c r="C6">
        <f t="shared" ca="1" si="2"/>
        <v>10.602409638554215</v>
      </c>
      <c r="D6">
        <f t="shared" ca="1" si="3"/>
        <v>11.247667785735405</v>
      </c>
    </row>
    <row r="7" spans="1:4">
      <c r="A7">
        <f t="shared" ca="1" si="0"/>
        <v>101</v>
      </c>
      <c r="B7">
        <f t="shared" ca="1" si="1"/>
        <v>11.1</v>
      </c>
      <c r="C7">
        <f t="shared" ca="1" si="2"/>
        <v>9.0990990990990994</v>
      </c>
      <c r="D7">
        <f t="shared" ca="1" si="3"/>
        <v>7.6018501970372681</v>
      </c>
    </row>
    <row r="8" spans="1:4">
      <c r="A8">
        <f t="shared" ca="1" si="0"/>
        <v>117</v>
      </c>
      <c r="B8">
        <f t="shared" ca="1" si="1"/>
        <v>10.9</v>
      </c>
      <c r="C8">
        <f t="shared" ca="1" si="2"/>
        <v>10.73394495412844</v>
      </c>
      <c r="D8">
        <f t="shared" ca="1" si="3"/>
        <v>8.6236687428232486</v>
      </c>
    </row>
    <row r="9" spans="1:4">
      <c r="A9">
        <f t="shared" ca="1" si="0"/>
        <v>102</v>
      </c>
      <c r="B9">
        <f t="shared" ca="1" si="1"/>
        <v>11.6</v>
      </c>
      <c r="C9">
        <f t="shared" ca="1" si="2"/>
        <v>8.793103448275863</v>
      </c>
      <c r="D9">
        <f ca="1">C9+NORMINV(RAND(),0,1)</f>
        <v>9.2610881605789821</v>
      </c>
    </row>
    <row r="10" spans="1:4">
      <c r="A10">
        <f t="shared" ca="1" si="0"/>
        <v>118</v>
      </c>
      <c r="B10">
        <f t="shared" ca="1" si="1"/>
        <v>11.2</v>
      </c>
      <c r="C10">
        <f t="shared" ca="1" si="2"/>
        <v>10.535714285714286</v>
      </c>
      <c r="D10">
        <f t="shared" ca="1" si="3"/>
        <v>9.4064229790446792</v>
      </c>
    </row>
    <row r="11" spans="1:4">
      <c r="A11">
        <f t="shared" ca="1" si="0"/>
        <v>102</v>
      </c>
      <c r="B11">
        <f t="shared" ca="1" si="1"/>
        <v>7.1</v>
      </c>
      <c r="C11">
        <f t="shared" ca="1" si="2"/>
        <v>14.366197183098592</v>
      </c>
      <c r="D11">
        <f t="shared" ca="1" si="3"/>
        <v>13.078236655592882</v>
      </c>
    </row>
    <row r="12" spans="1:4">
      <c r="A12">
        <f t="shared" ca="1" si="0"/>
        <v>92</v>
      </c>
      <c r="B12">
        <f t="shared" ca="1" si="1"/>
        <v>11.7</v>
      </c>
      <c r="C12">
        <f t="shared" ca="1" si="2"/>
        <v>7.8632478632478637</v>
      </c>
      <c r="D12">
        <f t="shared" ca="1" si="3"/>
        <v>7.0890006453401675</v>
      </c>
    </row>
    <row r="13" spans="1:4">
      <c r="A13">
        <f t="shared" ca="1" si="0"/>
        <v>91</v>
      </c>
      <c r="B13">
        <f t="shared" ca="1" si="1"/>
        <v>11</v>
      </c>
      <c r="C13">
        <f t="shared" ca="1" si="2"/>
        <v>8.2727272727272734</v>
      </c>
      <c r="D13">
        <f t="shared" ca="1" si="3"/>
        <v>9.1273906172315069</v>
      </c>
    </row>
    <row r="14" spans="1:4">
      <c r="A14">
        <f t="shared" ca="1" si="0"/>
        <v>97</v>
      </c>
      <c r="B14">
        <f t="shared" ca="1" si="1"/>
        <v>6.8</v>
      </c>
      <c r="C14">
        <f t="shared" ca="1" si="2"/>
        <v>14.264705882352942</v>
      </c>
      <c r="D14">
        <f t="shared" ca="1" si="3"/>
        <v>15.705852417668932</v>
      </c>
    </row>
    <row r="15" spans="1:4">
      <c r="A15">
        <f t="shared" ca="1" si="0"/>
        <v>108</v>
      </c>
      <c r="B15">
        <f t="shared" ca="1" si="1"/>
        <v>8.6</v>
      </c>
      <c r="C15">
        <f t="shared" ca="1" si="2"/>
        <v>12.558139534883722</v>
      </c>
      <c r="D15">
        <f t="shared" ca="1" si="3"/>
        <v>13.617911440502949</v>
      </c>
    </row>
    <row r="16" spans="1:4">
      <c r="A16">
        <f t="shared" ca="1" si="0"/>
        <v>100</v>
      </c>
      <c r="B16">
        <f t="shared" ca="1" si="1"/>
        <v>12.8</v>
      </c>
      <c r="C16">
        <f t="shared" ca="1" si="2"/>
        <v>7.8125</v>
      </c>
      <c r="D16">
        <f t="shared" ca="1" si="3"/>
        <v>8.359657040505974</v>
      </c>
    </row>
    <row r="17" spans="1:4">
      <c r="A17">
        <f t="shared" ca="1" si="0"/>
        <v>101</v>
      </c>
      <c r="B17">
        <f t="shared" ca="1" si="1"/>
        <v>9.1999999999999993</v>
      </c>
      <c r="C17">
        <f t="shared" ca="1" si="2"/>
        <v>10.978260869565219</v>
      </c>
      <c r="D17">
        <f t="shared" ca="1" si="3"/>
        <v>11.048676687295231</v>
      </c>
    </row>
    <row r="18" spans="1:4">
      <c r="A18">
        <f t="shared" ca="1" si="0"/>
        <v>88</v>
      </c>
      <c r="B18">
        <f t="shared" ca="1" si="1"/>
        <v>9.1</v>
      </c>
      <c r="C18">
        <f t="shared" ca="1" si="2"/>
        <v>9.6703296703296715</v>
      </c>
      <c r="D18">
        <f t="shared" ca="1" si="3"/>
        <v>10.51112055957732</v>
      </c>
    </row>
    <row r="19" spans="1:4">
      <c r="A19">
        <f t="shared" ca="1" si="0"/>
        <v>121</v>
      </c>
      <c r="B19">
        <f t="shared" ca="1" si="1"/>
        <v>9.9</v>
      </c>
      <c r="C19">
        <f t="shared" ca="1" si="2"/>
        <v>12.222222222222221</v>
      </c>
      <c r="D19">
        <f t="shared" ca="1" si="3"/>
        <v>12.080450226613799</v>
      </c>
    </row>
    <row r="20" spans="1:4">
      <c r="A20">
        <f t="shared" ca="1" si="0"/>
        <v>112</v>
      </c>
      <c r="B20">
        <f t="shared" ca="1" si="1"/>
        <v>8.6</v>
      </c>
      <c r="C20">
        <f t="shared" ca="1" si="2"/>
        <v>13.023255813953488</v>
      </c>
      <c r="D20">
        <f t="shared" ca="1" si="3"/>
        <v>12.905433486996978</v>
      </c>
    </row>
    <row r="21" spans="1:4">
      <c r="A21">
        <f t="shared" ca="1" si="0"/>
        <v>104</v>
      </c>
      <c r="B21">
        <f t="shared" ca="1" si="1"/>
        <v>11.1</v>
      </c>
      <c r="C21">
        <f t="shared" ca="1" si="2"/>
        <v>9.3693693693693696</v>
      </c>
      <c r="D21">
        <f t="shared" ca="1" si="3"/>
        <v>10.623664660909368</v>
      </c>
    </row>
    <row r="22" spans="1:4">
      <c r="A22">
        <f t="shared" ca="1" si="0"/>
        <v>107</v>
      </c>
      <c r="B22">
        <f t="shared" ca="1" si="1"/>
        <v>7</v>
      </c>
      <c r="C22">
        <f t="shared" ca="1" si="2"/>
        <v>15.285714285714286</v>
      </c>
      <c r="D22">
        <f t="shared" ca="1" si="3"/>
        <v>15.610419564733974</v>
      </c>
    </row>
    <row r="23" spans="1:4">
      <c r="A23">
        <f t="shared" ca="1" si="0"/>
        <v>91</v>
      </c>
      <c r="B23">
        <f t="shared" ca="1" si="1"/>
        <v>11.9</v>
      </c>
      <c r="C23">
        <f t="shared" ca="1" si="2"/>
        <v>7.6470588235294112</v>
      </c>
      <c r="D23">
        <f t="shared" ca="1" si="3"/>
        <v>7.9518000573497334</v>
      </c>
    </row>
    <row r="24" spans="1:4">
      <c r="A24">
        <f t="shared" ca="1" si="0"/>
        <v>97</v>
      </c>
      <c r="B24">
        <f t="shared" ca="1" si="1"/>
        <v>10.4</v>
      </c>
      <c r="C24">
        <f t="shared" ca="1" si="2"/>
        <v>9.3269230769230766</v>
      </c>
      <c r="D24">
        <f t="shared" ca="1" si="3"/>
        <v>10.159004549376197</v>
      </c>
    </row>
    <row r="25" spans="1:4">
      <c r="A25">
        <f t="shared" ca="1" si="0"/>
        <v>106</v>
      </c>
      <c r="B25">
        <f t="shared" ca="1" si="1"/>
        <v>10</v>
      </c>
      <c r="C25">
        <f t="shared" ca="1" si="2"/>
        <v>10.6</v>
      </c>
      <c r="D25">
        <f t="shared" ca="1" si="3"/>
        <v>9.3444841916864512</v>
      </c>
    </row>
    <row r="26" spans="1:4">
      <c r="A26">
        <f t="shared" ca="1" si="0"/>
        <v>98</v>
      </c>
      <c r="B26">
        <f t="shared" ca="1" si="1"/>
        <v>10.9</v>
      </c>
      <c r="C26">
        <f t="shared" ca="1" si="2"/>
        <v>8.9908256880733948</v>
      </c>
      <c r="D26">
        <f t="shared" ca="1" si="3"/>
        <v>7.6989513347126497</v>
      </c>
    </row>
    <row r="27" spans="1:4">
      <c r="A27">
        <f t="shared" ca="1" si="0"/>
        <v>101</v>
      </c>
      <c r="B27">
        <f t="shared" ca="1" si="1"/>
        <v>8.9</v>
      </c>
      <c r="C27">
        <f t="shared" ca="1" si="2"/>
        <v>11.348314606741573</v>
      </c>
      <c r="D27">
        <f t="shared" ca="1" si="3"/>
        <v>11.539253216626253</v>
      </c>
    </row>
    <row r="28" spans="1:4">
      <c r="A28">
        <f t="shared" ca="1" si="0"/>
        <v>86</v>
      </c>
      <c r="B28">
        <f t="shared" ca="1" si="1"/>
        <v>9.8000000000000007</v>
      </c>
      <c r="C28">
        <f t="shared" ca="1" si="2"/>
        <v>8.7755102040816322</v>
      </c>
      <c r="D28">
        <f t="shared" ca="1" si="3"/>
        <v>8.1961941976595938</v>
      </c>
    </row>
    <row r="29" spans="1:4">
      <c r="A29">
        <f t="shared" ca="1" si="0"/>
        <v>107</v>
      </c>
      <c r="B29">
        <f t="shared" ca="1" si="1"/>
        <v>5.8</v>
      </c>
      <c r="C29">
        <f t="shared" ca="1" si="2"/>
        <v>18.448275862068964</v>
      </c>
      <c r="D29">
        <f t="shared" ca="1" si="3"/>
        <v>18.67927271173237</v>
      </c>
    </row>
    <row r="30" spans="1:4">
      <c r="A30">
        <f t="shared" ca="1" si="0"/>
        <v>115</v>
      </c>
      <c r="B30">
        <f t="shared" ca="1" si="1"/>
        <v>11.5</v>
      </c>
      <c r="C30">
        <f t="shared" ca="1" si="2"/>
        <v>10</v>
      </c>
      <c r="D30">
        <f t="shared" ca="1" si="3"/>
        <v>8.2730795520651057</v>
      </c>
    </row>
    <row r="31" spans="1:4">
      <c r="A31">
        <f t="shared" ca="1" si="0"/>
        <v>98</v>
      </c>
      <c r="B31">
        <f t="shared" ca="1" si="1"/>
        <v>10.6</v>
      </c>
      <c r="C31">
        <f t="shared" ca="1" si="2"/>
        <v>9.2452830188679247</v>
      </c>
      <c r="D31">
        <f t="shared" ca="1" si="3"/>
        <v>7.7845865176180187</v>
      </c>
    </row>
    <row r="32" spans="1:4">
      <c r="A32">
        <f t="shared" ca="1" si="0"/>
        <v>111</v>
      </c>
      <c r="B32">
        <f t="shared" ca="1" si="1"/>
        <v>12.2</v>
      </c>
      <c r="C32">
        <f t="shared" ca="1" si="2"/>
        <v>9.0983606557377055</v>
      </c>
      <c r="D32">
        <f t="shared" ca="1" si="3"/>
        <v>10.02907269236939</v>
      </c>
    </row>
    <row r="33" spans="1:4">
      <c r="A33">
        <f t="shared" ca="1" si="0"/>
        <v>92</v>
      </c>
      <c r="B33">
        <f t="shared" ca="1" si="1"/>
        <v>11.5</v>
      </c>
      <c r="C33">
        <f t="shared" ca="1" si="2"/>
        <v>8</v>
      </c>
      <c r="D33">
        <f t="shared" ca="1" si="3"/>
        <v>8.581886867919529</v>
      </c>
    </row>
    <row r="34" spans="1:4">
      <c r="A34">
        <f t="shared" ca="1" si="0"/>
        <v>112</v>
      </c>
      <c r="B34">
        <f t="shared" ca="1" si="1"/>
        <v>9</v>
      </c>
      <c r="C34">
        <f t="shared" ca="1" si="2"/>
        <v>12.444444444444445</v>
      </c>
      <c r="D34">
        <f t="shared" ca="1" si="3"/>
        <v>10.795671626066573</v>
      </c>
    </row>
    <row r="35" spans="1:4">
      <c r="A35">
        <f t="shared" ca="1" si="0"/>
        <v>79</v>
      </c>
      <c r="B35">
        <f t="shared" ca="1" si="1"/>
        <v>14.7</v>
      </c>
      <c r="C35">
        <f t="shared" ca="1" si="2"/>
        <v>5.3741496598639458</v>
      </c>
      <c r="D35">
        <f t="shared" ca="1" si="3"/>
        <v>4.1035451060851393</v>
      </c>
    </row>
    <row r="36" spans="1:4">
      <c r="A36">
        <f t="shared" ca="1" si="0"/>
        <v>106</v>
      </c>
      <c r="B36">
        <f t="shared" ca="1" si="1"/>
        <v>12.9</v>
      </c>
      <c r="C36">
        <f t="shared" ca="1" si="2"/>
        <v>8.2170542635658919</v>
      </c>
      <c r="D36">
        <f t="shared" ca="1" si="3"/>
        <v>9.046528059377156</v>
      </c>
    </row>
    <row r="37" spans="1:4">
      <c r="A37">
        <f t="shared" ca="1" si="0"/>
        <v>93</v>
      </c>
      <c r="B37">
        <f t="shared" ca="1" si="1"/>
        <v>12.2</v>
      </c>
      <c r="C37">
        <f t="shared" ca="1" si="2"/>
        <v>7.6229508196721314</v>
      </c>
      <c r="D37">
        <f t="shared" ca="1" si="3"/>
        <v>7.7182492365900242</v>
      </c>
    </row>
    <row r="38" spans="1:4">
      <c r="A38">
        <f t="shared" ca="1" si="0"/>
        <v>102</v>
      </c>
      <c r="B38">
        <f t="shared" ca="1" si="1"/>
        <v>11.6</v>
      </c>
      <c r="C38">
        <f t="shared" ca="1" si="2"/>
        <v>8.793103448275863</v>
      </c>
      <c r="D38">
        <f t="shared" ca="1" si="3"/>
        <v>9.4927147210217129</v>
      </c>
    </row>
    <row r="39" spans="1:4">
      <c r="A39">
        <f t="shared" ca="1" si="0"/>
        <v>104</v>
      </c>
      <c r="B39">
        <f t="shared" ca="1" si="1"/>
        <v>12.1</v>
      </c>
      <c r="C39">
        <f t="shared" ca="1" si="2"/>
        <v>8.5950413223140494</v>
      </c>
      <c r="D39">
        <f t="shared" ca="1" si="3"/>
        <v>9.4838773735637503</v>
      </c>
    </row>
    <row r="40" spans="1:4">
      <c r="A40">
        <f t="shared" ca="1" si="0"/>
        <v>117</v>
      </c>
      <c r="B40">
        <f t="shared" ca="1" si="1"/>
        <v>11.9</v>
      </c>
      <c r="C40">
        <f t="shared" ca="1" si="2"/>
        <v>9.8319327731092425</v>
      </c>
      <c r="D40">
        <f t="shared" ca="1" si="3"/>
        <v>11.250579268992462</v>
      </c>
    </row>
    <row r="41" spans="1:4">
      <c r="A41">
        <f t="shared" ca="1" si="0"/>
        <v>99</v>
      </c>
      <c r="B41">
        <f t="shared" ca="1" si="1"/>
        <v>13.5</v>
      </c>
      <c r="C41">
        <f t="shared" ca="1" si="2"/>
        <v>7.333333333333333</v>
      </c>
      <c r="D41">
        <f t="shared" ca="1" si="3"/>
        <v>8.0215603176064842</v>
      </c>
    </row>
    <row r="42" spans="1:4">
      <c r="A42">
        <f t="shared" ca="1" si="0"/>
        <v>110</v>
      </c>
      <c r="B42">
        <f t="shared" ca="1" si="1"/>
        <v>9.9</v>
      </c>
      <c r="C42">
        <f t="shared" ca="1" si="2"/>
        <v>11.111111111111111</v>
      </c>
      <c r="D42">
        <f t="shared" ca="1" si="3"/>
        <v>11.765745764751051</v>
      </c>
    </row>
    <row r="43" spans="1:4">
      <c r="A43">
        <f t="shared" ca="1" si="0"/>
        <v>120</v>
      </c>
      <c r="B43">
        <f t="shared" ca="1" si="1"/>
        <v>11.6</v>
      </c>
      <c r="C43">
        <f t="shared" ca="1" si="2"/>
        <v>10.344827586206897</v>
      </c>
      <c r="D43">
        <f t="shared" ca="1" si="3"/>
        <v>11.579424953619872</v>
      </c>
    </row>
    <row r="44" spans="1:4">
      <c r="A44">
        <f t="shared" ca="1" si="0"/>
        <v>104</v>
      </c>
      <c r="B44">
        <f t="shared" ca="1" si="1"/>
        <v>9</v>
      </c>
      <c r="C44">
        <f t="shared" ca="1" si="2"/>
        <v>11.555555555555555</v>
      </c>
      <c r="D44">
        <f t="shared" ca="1" si="3"/>
        <v>12.09552807056923</v>
      </c>
    </row>
    <row r="45" spans="1:4">
      <c r="A45">
        <f t="shared" ca="1" si="0"/>
        <v>107</v>
      </c>
      <c r="B45">
        <f t="shared" ca="1" si="1"/>
        <v>8.6</v>
      </c>
      <c r="C45">
        <f t="shared" ca="1" si="2"/>
        <v>12.44186046511628</v>
      </c>
      <c r="D45">
        <f t="shared" ca="1" si="3"/>
        <v>12.464357672821979</v>
      </c>
    </row>
    <row r="46" spans="1:4">
      <c r="A46">
        <f t="shared" ca="1" si="0"/>
        <v>116</v>
      </c>
      <c r="B46">
        <f t="shared" ca="1" si="1"/>
        <v>7.7</v>
      </c>
      <c r="C46">
        <f t="shared" ca="1" si="2"/>
        <v>15.064935064935064</v>
      </c>
      <c r="D46">
        <f t="shared" ca="1" si="3"/>
        <v>13.598087247964385</v>
      </c>
    </row>
    <row r="47" spans="1:4">
      <c r="A47">
        <f t="shared" ca="1" si="0"/>
        <v>108</v>
      </c>
      <c r="B47">
        <f t="shared" ca="1" si="1"/>
        <v>10.8</v>
      </c>
      <c r="C47">
        <f t="shared" ca="1" si="2"/>
        <v>10</v>
      </c>
      <c r="D47">
        <f t="shared" ca="1" si="3"/>
        <v>8.6402757782366955</v>
      </c>
    </row>
    <row r="48" spans="1:4">
      <c r="A48">
        <f t="shared" ca="1" si="0"/>
        <v>87</v>
      </c>
      <c r="B48">
        <f t="shared" ca="1" si="1"/>
        <v>8.9</v>
      </c>
      <c r="C48">
        <f t="shared" ca="1" si="2"/>
        <v>9.7752808988764048</v>
      </c>
      <c r="D48">
        <f t="shared" ca="1" si="3"/>
        <v>8.2499955521125763</v>
      </c>
    </row>
    <row r="49" spans="1:4">
      <c r="A49">
        <f t="shared" ca="1" si="0"/>
        <v>96</v>
      </c>
      <c r="B49">
        <f t="shared" ca="1" si="1"/>
        <v>9.8000000000000007</v>
      </c>
      <c r="C49">
        <f t="shared" ca="1" si="2"/>
        <v>9.7959183673469372</v>
      </c>
      <c r="D49">
        <f t="shared" ca="1" si="3"/>
        <v>9.9159269133367136</v>
      </c>
    </row>
    <row r="50" spans="1:4">
      <c r="A50">
        <f t="shared" ca="1" si="0"/>
        <v>100</v>
      </c>
      <c r="B50">
        <f t="shared" ca="1" si="1"/>
        <v>8.4</v>
      </c>
      <c r="C50">
        <f t="shared" ca="1" si="2"/>
        <v>11.904761904761905</v>
      </c>
      <c r="D50">
        <f t="shared" ca="1" si="3"/>
        <v>11.499938733360366</v>
      </c>
    </row>
    <row r="51" spans="1:4">
      <c r="A51">
        <f t="shared" ca="1" si="0"/>
        <v>111</v>
      </c>
      <c r="B51">
        <f t="shared" ca="1" si="1"/>
        <v>11.4</v>
      </c>
      <c r="C51">
        <f t="shared" ca="1" si="2"/>
        <v>9.7368421052631575</v>
      </c>
      <c r="D51">
        <f t="shared" ca="1" si="3"/>
        <v>9.5292081179332531</v>
      </c>
    </row>
    <row r="52" spans="1:4">
      <c r="A52">
        <f t="shared" ca="1" si="0"/>
        <v>82</v>
      </c>
      <c r="B52">
        <f t="shared" ca="1" si="1"/>
        <v>8.3000000000000007</v>
      </c>
      <c r="C52">
        <f t="shared" ca="1" si="2"/>
        <v>9.8795180722891551</v>
      </c>
      <c r="D52">
        <f t="shared" ca="1" si="3"/>
        <v>9.5068289100563419</v>
      </c>
    </row>
    <row r="53" spans="1:4">
      <c r="A53">
        <f t="shared" ca="1" si="0"/>
        <v>83</v>
      </c>
      <c r="B53">
        <f t="shared" ca="1" si="1"/>
        <v>8.4</v>
      </c>
      <c r="C53">
        <f t="shared" ca="1" si="2"/>
        <v>9.8809523809523814</v>
      </c>
      <c r="D53">
        <f t="shared" ca="1" si="3"/>
        <v>11.541773741320242</v>
      </c>
    </row>
    <row r="54" spans="1:4">
      <c r="A54">
        <f t="shared" ca="1" si="0"/>
        <v>111</v>
      </c>
      <c r="B54">
        <f t="shared" ca="1" si="1"/>
        <v>2.9</v>
      </c>
      <c r="C54">
        <f t="shared" ca="1" si="2"/>
        <v>38.275862068965516</v>
      </c>
      <c r="D54">
        <f t="shared" ca="1" si="3"/>
        <v>38.328488768766746</v>
      </c>
    </row>
    <row r="55" spans="1:4">
      <c r="A55">
        <f t="shared" ca="1" si="0"/>
        <v>106</v>
      </c>
      <c r="B55">
        <f t="shared" ca="1" si="1"/>
        <v>11.7</v>
      </c>
      <c r="C55">
        <f t="shared" ca="1" si="2"/>
        <v>9.0598290598290596</v>
      </c>
      <c r="D55">
        <f t="shared" ca="1" si="3"/>
        <v>8.8557186452923151</v>
      </c>
    </row>
    <row r="56" spans="1:4">
      <c r="A56">
        <f t="shared" ca="1" si="0"/>
        <v>107</v>
      </c>
      <c r="B56">
        <f t="shared" ca="1" si="1"/>
        <v>11.3</v>
      </c>
      <c r="C56">
        <f t="shared" ca="1" si="2"/>
        <v>9.4690265486725664</v>
      </c>
      <c r="D56">
        <f t="shared" ca="1" si="3"/>
        <v>8.4780047354846744</v>
      </c>
    </row>
    <row r="57" spans="1:4">
      <c r="A57">
        <f t="shared" ca="1" si="0"/>
        <v>112</v>
      </c>
      <c r="B57">
        <f t="shared" ca="1" si="1"/>
        <v>10.5</v>
      </c>
      <c r="C57">
        <f t="shared" ca="1" si="2"/>
        <v>10.666666666666666</v>
      </c>
      <c r="D57">
        <f t="shared" ca="1" si="3"/>
        <v>9.7388764057619177</v>
      </c>
    </row>
    <row r="58" spans="1:4">
      <c r="A58">
        <f t="shared" ca="1" si="0"/>
        <v>105</v>
      </c>
      <c r="B58">
        <f t="shared" ca="1" si="1"/>
        <v>10.9</v>
      </c>
      <c r="C58">
        <f t="shared" ca="1" si="2"/>
        <v>9.6330275229357802</v>
      </c>
      <c r="D58">
        <f t="shared" ca="1" si="3"/>
        <v>10.360789138020104</v>
      </c>
    </row>
    <row r="59" spans="1:4">
      <c r="A59">
        <f t="shared" ca="1" si="0"/>
        <v>115</v>
      </c>
      <c r="B59">
        <f t="shared" ca="1" si="1"/>
        <v>10.3</v>
      </c>
      <c r="C59">
        <f t="shared" ca="1" si="2"/>
        <v>11.16504854368932</v>
      </c>
      <c r="D59">
        <f t="shared" ca="1" si="3"/>
        <v>9.9291529820131856</v>
      </c>
    </row>
    <row r="60" spans="1:4">
      <c r="A60">
        <f t="shared" ca="1" si="0"/>
        <v>114</v>
      </c>
      <c r="B60">
        <f t="shared" ca="1" si="1"/>
        <v>6.4</v>
      </c>
      <c r="C60">
        <f t="shared" ca="1" si="2"/>
        <v>17.8125</v>
      </c>
      <c r="D60">
        <f t="shared" ca="1" si="3"/>
        <v>16.410413694261834</v>
      </c>
    </row>
    <row r="61" spans="1:4">
      <c r="A61">
        <f t="shared" ca="1" si="0"/>
        <v>101</v>
      </c>
      <c r="B61">
        <f t="shared" ca="1" si="1"/>
        <v>9.1</v>
      </c>
      <c r="C61">
        <f t="shared" ca="1" si="2"/>
        <v>11.098901098901099</v>
      </c>
      <c r="D61">
        <f t="shared" ca="1" si="3"/>
        <v>10.27141349003764</v>
      </c>
    </row>
    <row r="62" spans="1:4">
      <c r="A62">
        <f t="shared" ca="1" si="0"/>
        <v>93</v>
      </c>
      <c r="B62">
        <f t="shared" ca="1" si="1"/>
        <v>9.6999999999999993</v>
      </c>
      <c r="C62">
        <f t="shared" ca="1" si="2"/>
        <v>9.5876288659793829</v>
      </c>
      <c r="D62">
        <f t="shared" ca="1" si="3"/>
        <v>8.0981427878850809</v>
      </c>
    </row>
    <row r="63" spans="1:4">
      <c r="A63">
        <f t="shared" ca="1" si="0"/>
        <v>98</v>
      </c>
      <c r="B63">
        <f t="shared" ca="1" si="1"/>
        <v>10.5</v>
      </c>
      <c r="C63">
        <f t="shared" ca="1" si="2"/>
        <v>9.3333333333333339</v>
      </c>
      <c r="D63">
        <f t="shared" ca="1" si="3"/>
        <v>9.9406669997098298</v>
      </c>
    </row>
    <row r="64" spans="1:4">
      <c r="A64">
        <f t="shared" ca="1" si="0"/>
        <v>98</v>
      </c>
      <c r="B64">
        <f t="shared" ca="1" si="1"/>
        <v>14</v>
      </c>
      <c r="C64">
        <f t="shared" ca="1" si="2"/>
        <v>7</v>
      </c>
      <c r="D64">
        <f t="shared" ca="1" si="3"/>
        <v>6.2970750848327786</v>
      </c>
    </row>
    <row r="65" spans="1:4">
      <c r="A65">
        <f t="shared" ca="1" si="0"/>
        <v>91</v>
      </c>
      <c r="B65">
        <f t="shared" ca="1" si="1"/>
        <v>7.4</v>
      </c>
      <c r="C65">
        <f t="shared" ca="1" si="2"/>
        <v>12.297297297297296</v>
      </c>
      <c r="D65">
        <f t="shared" ca="1" si="3"/>
        <v>12.167449838360701</v>
      </c>
    </row>
    <row r="66" spans="1:4">
      <c r="A66">
        <f t="shared" ca="1" si="0"/>
        <v>102</v>
      </c>
      <c r="B66">
        <f t="shared" ca="1" si="1"/>
        <v>10.6</v>
      </c>
      <c r="C66">
        <f t="shared" ca="1" si="2"/>
        <v>9.6226415094339632</v>
      </c>
      <c r="D66">
        <f t="shared" ca="1" si="3"/>
        <v>8.9521025472077973</v>
      </c>
    </row>
    <row r="67" spans="1:4">
      <c r="A67">
        <f t="shared" ref="A67:A102" ca="1" si="4">ROUND(NORMINV(RAND(),100,10),0)</f>
        <v>109</v>
      </c>
      <c r="B67">
        <f t="shared" ref="B67:B102" ca="1" si="5">ROUND(NORMINV(RAND(),10,2),1)</f>
        <v>3.5</v>
      </c>
      <c r="C67">
        <f t="shared" ref="C67:C102" ca="1" si="6">A67/B67</f>
        <v>31.142857142857142</v>
      </c>
      <c r="D67">
        <f t="shared" ref="D67:D102" ca="1" si="7">C67+NORMINV(RAND(),0,1)</f>
        <v>29.840753892142367</v>
      </c>
    </row>
    <row r="68" spans="1:4">
      <c r="A68">
        <f t="shared" ca="1" si="4"/>
        <v>110</v>
      </c>
      <c r="B68">
        <f t="shared" ca="1" si="5"/>
        <v>9.3000000000000007</v>
      </c>
      <c r="C68">
        <f t="shared" ca="1" si="6"/>
        <v>11.82795698924731</v>
      </c>
      <c r="D68">
        <f t="shared" ca="1" si="7"/>
        <v>11.782739524870902</v>
      </c>
    </row>
    <row r="69" spans="1:4">
      <c r="A69">
        <f t="shared" ca="1" si="4"/>
        <v>123</v>
      </c>
      <c r="B69">
        <f t="shared" ca="1" si="5"/>
        <v>9.8000000000000007</v>
      </c>
      <c r="C69">
        <f t="shared" ca="1" si="6"/>
        <v>12.551020408163264</v>
      </c>
      <c r="D69">
        <f t="shared" ca="1" si="7"/>
        <v>13.07449266298538</v>
      </c>
    </row>
    <row r="70" spans="1:4">
      <c r="A70">
        <f t="shared" ca="1" si="4"/>
        <v>100</v>
      </c>
      <c r="B70">
        <f t="shared" ca="1" si="5"/>
        <v>12</v>
      </c>
      <c r="C70">
        <f t="shared" ca="1" si="6"/>
        <v>8.3333333333333339</v>
      </c>
      <c r="D70">
        <f t="shared" ca="1" si="7"/>
        <v>8.964462140333584</v>
      </c>
    </row>
    <row r="71" spans="1:4">
      <c r="A71">
        <f t="shared" ca="1" si="4"/>
        <v>94</v>
      </c>
      <c r="B71">
        <f t="shared" ca="1" si="5"/>
        <v>9.3000000000000007</v>
      </c>
      <c r="C71">
        <f t="shared" ca="1" si="6"/>
        <v>10.10752688172043</v>
      </c>
      <c r="D71">
        <f t="shared" ca="1" si="7"/>
        <v>10.410174842946665</v>
      </c>
    </row>
    <row r="72" spans="1:4">
      <c r="A72">
        <f t="shared" ca="1" si="4"/>
        <v>92</v>
      </c>
      <c r="B72">
        <f t="shared" ca="1" si="5"/>
        <v>4.8</v>
      </c>
      <c r="C72">
        <f t="shared" ca="1" si="6"/>
        <v>19.166666666666668</v>
      </c>
      <c r="D72">
        <f t="shared" ca="1" si="7"/>
        <v>19.159876609099513</v>
      </c>
    </row>
    <row r="73" spans="1:4">
      <c r="A73">
        <f t="shared" ca="1" si="4"/>
        <v>104</v>
      </c>
      <c r="B73">
        <f t="shared" ca="1" si="5"/>
        <v>10.199999999999999</v>
      </c>
      <c r="C73">
        <f t="shared" ca="1" si="6"/>
        <v>10.19607843137255</v>
      </c>
      <c r="D73">
        <f t="shared" ca="1" si="7"/>
        <v>9.6776516159279407</v>
      </c>
    </row>
    <row r="74" spans="1:4">
      <c r="A74">
        <f t="shared" ca="1" si="4"/>
        <v>87</v>
      </c>
      <c r="B74">
        <f t="shared" ca="1" si="5"/>
        <v>10.9</v>
      </c>
      <c r="C74">
        <f t="shared" ca="1" si="6"/>
        <v>7.9816513761467887</v>
      </c>
      <c r="D74">
        <f t="shared" ca="1" si="7"/>
        <v>7.0438818682116215</v>
      </c>
    </row>
    <row r="75" spans="1:4">
      <c r="A75">
        <f t="shared" ca="1" si="4"/>
        <v>117</v>
      </c>
      <c r="B75">
        <f t="shared" ca="1" si="5"/>
        <v>9.1999999999999993</v>
      </c>
      <c r="C75">
        <f t="shared" ca="1" si="6"/>
        <v>12.717391304347828</v>
      </c>
      <c r="D75">
        <f t="shared" ca="1" si="7"/>
        <v>12.524249860953232</v>
      </c>
    </row>
    <row r="76" spans="1:4">
      <c r="A76">
        <f t="shared" ca="1" si="4"/>
        <v>107</v>
      </c>
      <c r="B76">
        <f t="shared" ca="1" si="5"/>
        <v>8.8000000000000007</v>
      </c>
      <c r="C76">
        <f t="shared" ca="1" si="6"/>
        <v>12.159090909090908</v>
      </c>
      <c r="D76">
        <f t="shared" ca="1" si="7"/>
        <v>14.154915458496001</v>
      </c>
    </row>
    <row r="77" spans="1:4">
      <c r="A77">
        <f t="shared" ca="1" si="4"/>
        <v>109</v>
      </c>
      <c r="B77">
        <f t="shared" ca="1" si="5"/>
        <v>9</v>
      </c>
      <c r="C77">
        <f t="shared" ca="1" si="6"/>
        <v>12.111111111111111</v>
      </c>
      <c r="D77">
        <f t="shared" ca="1" si="7"/>
        <v>10.210077117535738</v>
      </c>
    </row>
    <row r="78" spans="1:4">
      <c r="A78">
        <f t="shared" ca="1" si="4"/>
        <v>94</v>
      </c>
      <c r="B78">
        <f t="shared" ca="1" si="5"/>
        <v>11.3</v>
      </c>
      <c r="C78">
        <f t="shared" ca="1" si="6"/>
        <v>8.3185840707964598</v>
      </c>
      <c r="D78">
        <f t="shared" ca="1" si="7"/>
        <v>10.23935476979919</v>
      </c>
    </row>
    <row r="79" spans="1:4">
      <c r="A79">
        <f t="shared" ca="1" si="4"/>
        <v>97</v>
      </c>
      <c r="B79">
        <f t="shared" ca="1" si="5"/>
        <v>7.6</v>
      </c>
      <c r="C79">
        <f t="shared" ca="1" si="6"/>
        <v>12.763157894736842</v>
      </c>
      <c r="D79">
        <f t="shared" ca="1" si="7"/>
        <v>13.016922263636875</v>
      </c>
    </row>
    <row r="80" spans="1:4">
      <c r="A80">
        <f t="shared" ca="1" si="4"/>
        <v>90</v>
      </c>
      <c r="B80">
        <f t="shared" ca="1" si="5"/>
        <v>7.4</v>
      </c>
      <c r="C80">
        <f t="shared" ca="1" si="6"/>
        <v>12.162162162162161</v>
      </c>
      <c r="D80">
        <f t="shared" ca="1" si="7"/>
        <v>13.047738884976571</v>
      </c>
    </row>
    <row r="81" spans="1:4">
      <c r="A81">
        <f t="shared" ca="1" si="4"/>
        <v>108</v>
      </c>
      <c r="B81">
        <f t="shared" ca="1" si="5"/>
        <v>11.3</v>
      </c>
      <c r="C81">
        <f t="shared" ca="1" si="6"/>
        <v>9.5575221238938042</v>
      </c>
      <c r="D81">
        <f t="shared" ca="1" si="7"/>
        <v>9.9279752796738041</v>
      </c>
    </row>
    <row r="82" spans="1:4">
      <c r="A82">
        <f t="shared" ca="1" si="4"/>
        <v>90</v>
      </c>
      <c r="B82">
        <f t="shared" ca="1" si="5"/>
        <v>10.199999999999999</v>
      </c>
      <c r="C82">
        <f t="shared" ca="1" si="6"/>
        <v>8.8235294117647065</v>
      </c>
      <c r="D82">
        <f t="shared" ca="1" si="7"/>
        <v>8.2892683330407877</v>
      </c>
    </row>
    <row r="83" spans="1:4">
      <c r="A83">
        <f t="shared" ca="1" si="4"/>
        <v>103</v>
      </c>
      <c r="B83">
        <f t="shared" ca="1" si="5"/>
        <v>9.3000000000000007</v>
      </c>
      <c r="C83">
        <f t="shared" ca="1" si="6"/>
        <v>11.0752688172043</v>
      </c>
      <c r="D83">
        <f t="shared" ca="1" si="7"/>
        <v>12.174718154863054</v>
      </c>
    </row>
    <row r="84" spans="1:4">
      <c r="A84">
        <f t="shared" ca="1" si="4"/>
        <v>107</v>
      </c>
      <c r="B84">
        <f t="shared" ca="1" si="5"/>
        <v>11.5</v>
      </c>
      <c r="C84">
        <f t="shared" ca="1" si="6"/>
        <v>9.304347826086957</v>
      </c>
      <c r="D84">
        <f t="shared" ca="1" si="7"/>
        <v>8.38351019238406</v>
      </c>
    </row>
    <row r="85" spans="1:4">
      <c r="A85">
        <f t="shared" ca="1" si="4"/>
        <v>80</v>
      </c>
      <c r="B85">
        <f t="shared" ca="1" si="5"/>
        <v>9.6999999999999993</v>
      </c>
      <c r="C85">
        <f t="shared" ca="1" si="6"/>
        <v>8.247422680412372</v>
      </c>
      <c r="D85">
        <f t="shared" ca="1" si="7"/>
        <v>7.175042266989939</v>
      </c>
    </row>
    <row r="86" spans="1:4">
      <c r="A86">
        <f t="shared" ca="1" si="4"/>
        <v>102</v>
      </c>
      <c r="B86">
        <f t="shared" ca="1" si="5"/>
        <v>9.1</v>
      </c>
      <c r="C86">
        <f t="shared" ca="1" si="6"/>
        <v>11.20879120879121</v>
      </c>
      <c r="D86">
        <f t="shared" ca="1" si="7"/>
        <v>12.390837833521523</v>
      </c>
    </row>
    <row r="87" spans="1:4">
      <c r="A87">
        <f t="shared" ca="1" si="4"/>
        <v>109</v>
      </c>
      <c r="B87">
        <f t="shared" ca="1" si="5"/>
        <v>8.6</v>
      </c>
      <c r="C87">
        <f t="shared" ca="1" si="6"/>
        <v>12.674418604651164</v>
      </c>
      <c r="D87">
        <f t="shared" ca="1" si="7"/>
        <v>12.292688383480233</v>
      </c>
    </row>
    <row r="88" spans="1:4">
      <c r="A88">
        <f t="shared" ca="1" si="4"/>
        <v>90</v>
      </c>
      <c r="B88">
        <f t="shared" ca="1" si="5"/>
        <v>12.3</v>
      </c>
      <c r="C88">
        <f t="shared" ca="1" si="6"/>
        <v>7.3170731707317067</v>
      </c>
      <c r="D88">
        <f t="shared" ca="1" si="7"/>
        <v>5.9679665030696212</v>
      </c>
    </row>
    <row r="89" spans="1:4">
      <c r="A89">
        <f t="shared" ca="1" si="4"/>
        <v>87</v>
      </c>
      <c r="B89">
        <f t="shared" ca="1" si="5"/>
        <v>13</v>
      </c>
      <c r="C89">
        <f t="shared" ca="1" si="6"/>
        <v>6.6923076923076925</v>
      </c>
      <c r="D89">
        <f t="shared" ca="1" si="7"/>
        <v>6.7818488694830581</v>
      </c>
    </row>
    <row r="90" spans="1:4">
      <c r="A90">
        <f t="shared" ca="1" si="4"/>
        <v>89</v>
      </c>
      <c r="B90">
        <f t="shared" ca="1" si="5"/>
        <v>10</v>
      </c>
      <c r="C90">
        <f t="shared" ca="1" si="6"/>
        <v>8.9</v>
      </c>
      <c r="D90">
        <f t="shared" ca="1" si="7"/>
        <v>8.6263086421849238</v>
      </c>
    </row>
    <row r="91" spans="1:4">
      <c r="A91">
        <f t="shared" ca="1" si="4"/>
        <v>97</v>
      </c>
      <c r="B91">
        <f t="shared" ca="1" si="5"/>
        <v>10.4</v>
      </c>
      <c r="C91">
        <f t="shared" ca="1" si="6"/>
        <v>9.3269230769230766</v>
      </c>
      <c r="D91">
        <f t="shared" ca="1" si="7"/>
        <v>9.6843304321364254</v>
      </c>
    </row>
    <row r="92" spans="1:4">
      <c r="A92">
        <f t="shared" ca="1" si="4"/>
        <v>83</v>
      </c>
      <c r="B92">
        <f t="shared" ca="1" si="5"/>
        <v>7.7</v>
      </c>
      <c r="C92">
        <f t="shared" ca="1" si="6"/>
        <v>10.779220779220779</v>
      </c>
      <c r="D92">
        <f t="shared" ca="1" si="7"/>
        <v>11.438500886339297</v>
      </c>
    </row>
    <row r="93" spans="1:4">
      <c r="A93">
        <f t="shared" ca="1" si="4"/>
        <v>98</v>
      </c>
      <c r="B93">
        <f t="shared" ca="1" si="5"/>
        <v>10.5</v>
      </c>
      <c r="C93">
        <f t="shared" ca="1" si="6"/>
        <v>9.3333333333333339</v>
      </c>
      <c r="D93">
        <f t="shared" ca="1" si="7"/>
        <v>7.7594299104052622</v>
      </c>
    </row>
    <row r="94" spans="1:4">
      <c r="A94">
        <f t="shared" ca="1" si="4"/>
        <v>100</v>
      </c>
      <c r="B94">
        <f t="shared" ca="1" si="5"/>
        <v>9.9</v>
      </c>
      <c r="C94">
        <f t="shared" ca="1" si="6"/>
        <v>10.1010101010101</v>
      </c>
      <c r="D94">
        <f t="shared" ca="1" si="7"/>
        <v>9.9741818770744537</v>
      </c>
    </row>
    <row r="95" spans="1:4">
      <c r="A95">
        <f t="shared" ca="1" si="4"/>
        <v>69</v>
      </c>
      <c r="B95">
        <f t="shared" ca="1" si="5"/>
        <v>8.1999999999999993</v>
      </c>
      <c r="C95">
        <f t="shared" ca="1" si="6"/>
        <v>8.4146341463414647</v>
      </c>
      <c r="D95">
        <f t="shared" ca="1" si="7"/>
        <v>8.9133416560497718</v>
      </c>
    </row>
    <row r="96" spans="1:4">
      <c r="A96">
        <f t="shared" ca="1" si="4"/>
        <v>99</v>
      </c>
      <c r="B96">
        <f t="shared" ca="1" si="5"/>
        <v>11.9</v>
      </c>
      <c r="C96">
        <f t="shared" ca="1" si="6"/>
        <v>8.3193277310924358</v>
      </c>
      <c r="D96">
        <f t="shared" ca="1" si="7"/>
        <v>8.0794811932426427</v>
      </c>
    </row>
    <row r="97" spans="1:4">
      <c r="A97">
        <f t="shared" ca="1" si="4"/>
        <v>109</v>
      </c>
      <c r="B97">
        <f t="shared" ca="1" si="5"/>
        <v>7</v>
      </c>
      <c r="C97">
        <f t="shared" ca="1" si="6"/>
        <v>15.571428571428571</v>
      </c>
      <c r="D97">
        <f t="shared" ca="1" si="7"/>
        <v>15.706480891702773</v>
      </c>
    </row>
    <row r="98" spans="1:4">
      <c r="A98">
        <f t="shared" ca="1" si="4"/>
        <v>106</v>
      </c>
      <c r="B98">
        <f t="shared" ca="1" si="5"/>
        <v>8.1</v>
      </c>
      <c r="C98">
        <f t="shared" ca="1" si="6"/>
        <v>13.086419753086421</v>
      </c>
      <c r="D98">
        <f t="shared" ca="1" si="7"/>
        <v>12.348361010529848</v>
      </c>
    </row>
    <row r="99" spans="1:4">
      <c r="A99">
        <f t="shared" ca="1" si="4"/>
        <v>109</v>
      </c>
      <c r="B99">
        <f t="shared" ca="1" si="5"/>
        <v>13.7</v>
      </c>
      <c r="C99">
        <f t="shared" ca="1" si="6"/>
        <v>7.9562043795620445</v>
      </c>
      <c r="D99">
        <f t="shared" ca="1" si="7"/>
        <v>9.5512019761815647</v>
      </c>
    </row>
    <row r="100" spans="1:4">
      <c r="A100">
        <f t="shared" ca="1" si="4"/>
        <v>87</v>
      </c>
      <c r="B100">
        <f t="shared" ca="1" si="5"/>
        <v>6.3</v>
      </c>
      <c r="C100">
        <f t="shared" ca="1" si="6"/>
        <v>13.80952380952381</v>
      </c>
      <c r="D100">
        <f t="shared" ca="1" si="7"/>
        <v>16.024662309829548</v>
      </c>
    </row>
    <row r="101" spans="1:4">
      <c r="A101">
        <f t="shared" ca="1" si="4"/>
        <v>89</v>
      </c>
      <c r="B101">
        <f t="shared" ca="1" si="5"/>
        <v>10.1</v>
      </c>
      <c r="C101">
        <f t="shared" ca="1" si="6"/>
        <v>8.8118811881188126</v>
      </c>
      <c r="D101">
        <f t="shared" ca="1" si="7"/>
        <v>9.3630670806979133</v>
      </c>
    </row>
    <row r="102" spans="1:4">
      <c r="A102">
        <f t="shared" ca="1" si="4"/>
        <v>103</v>
      </c>
      <c r="B102">
        <f t="shared" ca="1" si="5"/>
        <v>10.9</v>
      </c>
      <c r="C102">
        <f t="shared" ca="1" si="6"/>
        <v>9.4495412844036686</v>
      </c>
      <c r="D102">
        <f t="shared" ca="1" si="7"/>
        <v>9.314814231679005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重回帰分析1</vt:lpstr>
      <vt:lpstr>重回帰分析2</vt:lpstr>
      <vt:lpstr>データ</vt:lpstr>
      <vt:lpstr>データ作成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2017-07-07T21:38:23Z</dcterms:modified>
</cp:coreProperties>
</file>